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xr:revisionPtr revIDLastSave="0" documentId="13_ncr:1_{76AFD376-A4F2-4ECF-8E5A-C41983E008E2}" xr6:coauthVersionLast="47" xr6:coauthVersionMax="47" xr10:uidLastSave="{00000000-0000-0000-0000-000000000000}"/>
  <bookViews>
    <workbookView xWindow="28680" yWindow="-120" windowWidth="24240" windowHeight="13140" xr2:uid="{7245E7C0-67A1-495A-88F4-593648C2D881}"/>
  </bookViews>
  <sheets>
    <sheet name="Afr - Pryslys 2026" sheetId="1" r:id="rId1"/>
  </sheets>
  <definedNames>
    <definedName name="_xlnm.Print_Area" localSheetId="0">'Afr - Pryslys 2026'!$A$1:$G$86</definedName>
    <definedName name="_xlnm.Print_Titles" localSheetId="0">'Afr - Pryslys 2026'!$1:$6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1" l="1"/>
  <c r="E86" i="1"/>
  <c r="F85" i="1"/>
  <c r="E85" i="1"/>
  <c r="F45" i="1"/>
  <c r="E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Beverley Parau</author>
    <author>tc={025A9A97-5B5F-4B40-BD25-C8E04CB2894C}</author>
    <author>tc={32F4EE18-8C5D-4FAC-8EB5-830C1ED3928A}</author>
  </authors>
  <commentList>
    <comment ref="E10" authorId="0" shapeId="0" xr:uid="{3DDC7E99-FE33-4F39-8874-63C0FE6ECEEE}">
      <text>
        <r>
          <rPr>
            <b/>
            <sz val="9"/>
            <color indexed="81"/>
            <rFont val="Tahoma"/>
            <family val="2"/>
          </rPr>
          <t>Beverley Parau:</t>
        </r>
        <r>
          <rPr>
            <sz val="9"/>
            <color indexed="81"/>
            <rFont val="Tahoma"/>
            <family val="2"/>
          </rPr>
          <t xml:space="preserve">
Bruin produk </t>
        </r>
      </text>
    </comment>
    <comment ref="A80" authorId="1" shapeId="0" xr:uid="{025A9A97-5B5F-4B40-BD25-C8E04CB2894C}">
      <text>
        <t>[Threaded comment]
Your version of Excel allows you to read this threaded comment; however, any edits to it will get removed if the file is opened in a newer version of Excel. Learn more: https://go.microsoft.com/fwlink/?linkid=870924
Comment:
    Pryse soos per Lime Crop ontvang 07/04/2025</t>
      </text>
    </comment>
    <comment ref="A81" authorId="2" shapeId="0" xr:uid="{32F4EE18-8C5D-4FAC-8EB5-830C1ED3928A}">
      <text>
        <t>[Threaded comment]
Your version of Excel allows you to read this threaded comment; however, any edits to it will get removed if the file is opened in a newer version of Excel. Learn more: https://go.microsoft.com/fwlink/?linkid=870924
Comment:
    Pryse soos per Lime Crop ontvang 07/04/2025</t>
      </text>
    </comment>
  </commentList>
</comments>
</file>

<file path=xl/sharedStrings.xml><?xml version="1.0" encoding="utf-8"?>
<sst xmlns="http://schemas.openxmlformats.org/spreadsheetml/2006/main" count="317" uniqueCount="125">
  <si>
    <t xml:space="preserve">083 845 7303 / info@kalkor.co.za                                         Alle pryse is per ton en btw uitgesluit </t>
  </si>
  <si>
    <t>BRON &amp; PRODUK</t>
  </si>
  <si>
    <t>LIGGING</t>
  </si>
  <si>
    <t>FORMAAT</t>
  </si>
  <si>
    <t>REG. NR.</t>
  </si>
  <si>
    <t>Ca %</t>
  </si>
  <si>
    <t>Mg %</t>
  </si>
  <si>
    <t>CCE (HCI) %CaCO3</t>
  </si>
  <si>
    <t>MIKROFYN DOLOMIET</t>
  </si>
  <si>
    <t>MARICO</t>
  </si>
  <si>
    <t>ZEERUST</t>
  </si>
  <si>
    <t>Losmaat</t>
  </si>
  <si>
    <t>B591</t>
  </si>
  <si>
    <t>MEYERTON</t>
  </si>
  <si>
    <t xml:space="preserve">Losmaat </t>
  </si>
  <si>
    <t>B4303</t>
  </si>
  <si>
    <t>MOOIPLAAS</t>
  </si>
  <si>
    <t>PRETORIA</t>
  </si>
  <si>
    <t>B2395</t>
  </si>
  <si>
    <t>PORT SHEPSTONE DOL</t>
  </si>
  <si>
    <t>PORT SHEP</t>
  </si>
  <si>
    <t>B2105</t>
  </si>
  <si>
    <t>50kg sakke</t>
  </si>
  <si>
    <t>1 ton sakke</t>
  </si>
  <si>
    <t>STANDAARD DOLOMIET</t>
  </si>
  <si>
    <t>BRITTEN</t>
  </si>
  <si>
    <t>CHRISTIANA</t>
  </si>
  <si>
    <t>B472</t>
  </si>
  <si>
    <t xml:space="preserve">CALMASIL </t>
  </si>
  <si>
    <t>MIDDELBURG</t>
  </si>
  <si>
    <t>B2720</t>
  </si>
  <si>
    <t>LEO IMMERPAN</t>
  </si>
  <si>
    <t>ROEDTAN</t>
  </si>
  <si>
    <t>B2374</t>
  </si>
  <si>
    <t>LEO IMMERPAN (Korrels) 2 - 4mm</t>
  </si>
  <si>
    <t>B2379</t>
  </si>
  <si>
    <t>MARBLE HALL</t>
  </si>
  <si>
    <t>B4706</t>
  </si>
  <si>
    <t>SPRINGS DOLOMIET</t>
  </si>
  <si>
    <t>SPRINGS</t>
  </si>
  <si>
    <t>B4980</t>
  </si>
  <si>
    <t xml:space="preserve">VAALBRUG DOLOMIET </t>
  </si>
  <si>
    <t>ORKNEY</t>
  </si>
  <si>
    <t>B2189</t>
  </si>
  <si>
    <t>DOL KALK / GIPS MENGSEL</t>
  </si>
  <si>
    <t>BRITTEN - GRASSTOP 20 DOL</t>
  </si>
  <si>
    <t>B472&amp;B2119</t>
  </si>
  <si>
    <t>-</t>
  </si>
  <si>
    <t xml:space="preserve">MARICO - GRASSTOP 80:20 </t>
  </si>
  <si>
    <t>B591&amp;B2119</t>
  </si>
  <si>
    <t>SPRINGS DOL/GYP  50/50</t>
  </si>
  <si>
    <t>B4980 &amp; in proses</t>
  </si>
  <si>
    <t>SPRINGS DOL/GYP  60/40</t>
  </si>
  <si>
    <t>SPRINGS DOL/GYP  70/30</t>
  </si>
  <si>
    <t xml:space="preserve">SPRINGS DOL/GYP  80/20 </t>
  </si>
  <si>
    <t>VAALBRUG GREENTOP 20% (80/20)</t>
  </si>
  <si>
    <t>B2189/B5477</t>
  </si>
  <si>
    <t>VAALBRUG GREENTOP 40% (60/40)</t>
  </si>
  <si>
    <t>MIKROFYN KALSIET</t>
  </si>
  <si>
    <t>NGODWANA</t>
  </si>
  <si>
    <t>B2949</t>
  </si>
  <si>
    <t>PORT SHEPSTONE CAL</t>
  </si>
  <si>
    <t>B2103</t>
  </si>
  <si>
    <t>STANDAARD KALSIET</t>
  </si>
  <si>
    <t>B702</t>
  </si>
  <si>
    <t>BUHRMANSDRIFT</t>
  </si>
  <si>
    <t>MAFIKENG</t>
  </si>
  <si>
    <t>B2521</t>
  </si>
  <si>
    <t>HIQUA - WITBANK</t>
  </si>
  <si>
    <t>WITBANK</t>
  </si>
  <si>
    <t>B2868</t>
  </si>
  <si>
    <t>INCA  MINING  -1mm</t>
  </si>
  <si>
    <t>B2610</t>
  </si>
  <si>
    <t>INCA  MINING 1.7mm</t>
  </si>
  <si>
    <t>B2611</t>
  </si>
  <si>
    <t>INCA (Korrels) 2 - 4mm</t>
  </si>
  <si>
    <t xml:space="preserve">MARBLE HALL  </t>
  </si>
  <si>
    <t>B4851</t>
  </si>
  <si>
    <t xml:space="preserve">NORTHAM - AGRI LIME </t>
  </si>
  <si>
    <t>NORTHAM</t>
  </si>
  <si>
    <t>B3463</t>
  </si>
  <si>
    <t xml:space="preserve">ULCO  </t>
  </si>
  <si>
    <t>BARKLY WEST</t>
  </si>
  <si>
    <t>B4453</t>
  </si>
  <si>
    <t>GEBLUSTE KALSIET</t>
  </si>
  <si>
    <t xml:space="preserve">HYDRATED LIME 25KG BAG-WRAPPED </t>
  </si>
  <si>
    <t>VEREENIGING</t>
  </si>
  <si>
    <t>25kg sakke</t>
  </si>
  <si>
    <t>SABS3711</t>
  </si>
  <si>
    <t>65% - 68%</t>
  </si>
  <si>
    <t xml:space="preserve">HYDRATED LIME BULK BAGS </t>
  </si>
  <si>
    <t>Losmaat Sakke</t>
  </si>
  <si>
    <t>KAL KALK / GIPS MENGSEL</t>
  </si>
  <si>
    <t>BRITTEN - GRASSTOP 20 KALSIET</t>
  </si>
  <si>
    <t>B702&amp;B2119</t>
  </si>
  <si>
    <t>BUHRMANSDRIFT - GRASSTOP 80/20</t>
  </si>
  <si>
    <t>NORTHAM - KALSIET/GIPS 50/50</t>
  </si>
  <si>
    <t>NORTHAM - KALSIET/GIPS 60/40</t>
  </si>
  <si>
    <r>
      <t>NORTHAM - KALSIET/GIPS 70/30</t>
    </r>
    <r>
      <rPr>
        <sz val="9"/>
        <color rgb="FFFF0000"/>
        <rFont val="Arial"/>
        <family val="2"/>
      </rPr>
      <t xml:space="preserve"> </t>
    </r>
  </si>
  <si>
    <r>
      <t>NORTHAM - KALSIET/GIPS 80/20</t>
    </r>
    <r>
      <rPr>
        <sz val="9"/>
        <color rgb="FFFF0000"/>
        <rFont val="Arial"/>
        <family val="2"/>
      </rPr>
      <t xml:space="preserve"> </t>
    </r>
  </si>
  <si>
    <t>SPRINGS - KALSIET/GIPS 60/40</t>
  </si>
  <si>
    <t xml:space="preserve">B44851 &amp; in proses </t>
  </si>
  <si>
    <t>SPRINGS - KALSIET/GIPS 80/20</t>
  </si>
  <si>
    <t>S%</t>
  </si>
  <si>
    <t>CaSO4. 2H2O</t>
  </si>
  <si>
    <t>MIKROFYN GIPS</t>
  </si>
  <si>
    <t>B5580</t>
  </si>
  <si>
    <t>LANDBOUGIPS</t>
  </si>
  <si>
    <t>PHALABORWA</t>
  </si>
  <si>
    <t>B4320</t>
  </si>
  <si>
    <t xml:space="preserve">PHOKENG GIPS  </t>
  </si>
  <si>
    <t>RUSTENBURG</t>
  </si>
  <si>
    <t>B2848</t>
  </si>
  <si>
    <t xml:space="preserve">PHOKENG GIPS </t>
  </si>
  <si>
    <t>RICHARDSBAAI</t>
  </si>
  <si>
    <t>B5647</t>
  </si>
  <si>
    <t>SPRINGS GIPS</t>
  </si>
  <si>
    <t xml:space="preserve">NATUURLIKE GIPS </t>
  </si>
  <si>
    <t xml:space="preserve">YZERFONTEIN GIPS </t>
  </si>
  <si>
    <t xml:space="preserve">Yzerfontein </t>
  </si>
  <si>
    <t>MAGNESIET - (FINEMAG)</t>
  </si>
  <si>
    <t>MALELANE (FINEMAG)</t>
  </si>
  <si>
    <t>MALELANE</t>
  </si>
  <si>
    <t>B2520</t>
  </si>
  <si>
    <t>Kalkor Produk lys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</si>
</sst>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4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BC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3" borderId="7" xfId="0" applyFont="1" applyFill="1" applyBorder="1"/>
    <xf numFmtId="0" fontId="5" fillId="3" borderId="8" xfId="0" applyFont="1" applyFill="1" applyBorder="1"/>
    <xf numFmtId="0" fontId="5" fillId="3" borderId="9" xfId="0" applyFont="1" applyFill="1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10" fontId="9" fillId="0" borderId="11" xfId="0" applyNumberFormat="1" applyFont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0" fontId="10" fillId="0" borderId="13" xfId="0" applyFont="1" applyBorder="1"/>
    <xf numFmtId="0" fontId="10" fillId="0" borderId="14" xfId="0" applyFont="1" applyBorder="1" applyAlignment="1">
      <alignment horizontal="center"/>
    </xf>
    <xf numFmtId="10" fontId="9" fillId="0" borderId="14" xfId="0" applyNumberFormat="1" applyFont="1" applyBorder="1" applyAlignment="1">
      <alignment horizontal="center" vertical="center"/>
    </xf>
    <xf numFmtId="10" fontId="9" fillId="0" borderId="15" xfId="0" applyNumberFormat="1" applyFont="1" applyBorder="1" applyAlignment="1">
      <alignment horizontal="center" vertical="center"/>
    </xf>
    <xf numFmtId="0" fontId="11" fillId="0" borderId="0" xfId="0" applyFont="1"/>
    <xf numFmtId="0" fontId="10" fillId="0" borderId="14" xfId="0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4" xfId="0" applyFont="1" applyBorder="1"/>
    <xf numFmtId="0" fontId="10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0" fontId="10" fillId="0" borderId="10" xfId="0" applyFont="1" applyBorder="1"/>
    <xf numFmtId="0" fontId="10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left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left" vertical="center"/>
    </xf>
    <xf numFmtId="0" fontId="3" fillId="0" borderId="19" xfId="0" applyFont="1" applyBorder="1"/>
    <xf numFmtId="0" fontId="3" fillId="0" borderId="20" xfId="0" applyFont="1" applyBorder="1" applyAlignment="1">
      <alignment horizontal="center"/>
    </xf>
    <xf numFmtId="10" fontId="9" fillId="0" borderId="20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10" fontId="9" fillId="0" borderId="17" xfId="0" applyNumberFormat="1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238125</xdr:colOff>
      <xdr:row>66</xdr:row>
      <xdr:rowOff>28575</xdr:rowOff>
    </xdr:from>
    <xdr:ext cx="180975" cy="2102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F08707-AF43-4E66-BFA4-25ACCF979BA4}"/>
            </a:ext>
          </a:extLst>
        </xdr:cNvPr>
        <xdr:cNvSpPr txBox="1"/>
      </xdr:nvSpPr>
      <xdr:spPr>
        <a:xfrm>
          <a:off x="8201025" y="12235815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457200</xdr:colOff>
      <xdr:row>66</xdr:row>
      <xdr:rowOff>28575</xdr:rowOff>
    </xdr:from>
    <xdr:ext cx="184731" cy="1955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A3450A5-ADC9-4492-A092-87580860490D}"/>
            </a:ext>
          </a:extLst>
        </xdr:cNvPr>
        <xdr:cNvSpPr txBox="1"/>
      </xdr:nvSpPr>
      <xdr:spPr>
        <a:xfrm>
          <a:off x="8420100" y="12235815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66</xdr:row>
      <xdr:rowOff>28575</xdr:rowOff>
    </xdr:from>
    <xdr:ext cx="180975" cy="2102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F7B6D74-D141-44FA-ABE3-59DD731C888F}"/>
            </a:ext>
          </a:extLst>
        </xdr:cNvPr>
        <xdr:cNvSpPr txBox="1"/>
      </xdr:nvSpPr>
      <xdr:spPr>
        <a:xfrm>
          <a:off x="7962900" y="12235815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66</xdr:row>
      <xdr:rowOff>28575</xdr:rowOff>
    </xdr:from>
    <xdr:ext cx="184731" cy="19556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70215B5-9B18-40A3-845E-D0FCE9767AB7}"/>
            </a:ext>
          </a:extLst>
        </xdr:cNvPr>
        <xdr:cNvSpPr txBox="1"/>
      </xdr:nvSpPr>
      <xdr:spPr>
        <a:xfrm>
          <a:off x="7962900" y="12235815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240030</xdr:colOff>
      <xdr:row>77</xdr:row>
      <xdr:rowOff>38799</xdr:rowOff>
    </xdr:from>
    <xdr:ext cx="369570" cy="5803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5C7B1DA-D11F-4D66-B84E-39A0DBA9992B}"/>
            </a:ext>
          </a:extLst>
        </xdr:cNvPr>
        <xdr:cNvSpPr txBox="1"/>
      </xdr:nvSpPr>
      <xdr:spPr>
        <a:xfrm flipV="1">
          <a:off x="8202930" y="14173899"/>
          <a:ext cx="369570" cy="580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457200</xdr:colOff>
      <xdr:row>76</xdr:row>
      <xdr:rowOff>0</xdr:rowOff>
    </xdr:from>
    <xdr:ext cx="184731" cy="19556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F8F07A3-24AF-44D4-9686-94363F8E109F}"/>
            </a:ext>
          </a:extLst>
        </xdr:cNvPr>
        <xdr:cNvSpPr txBox="1"/>
      </xdr:nvSpPr>
      <xdr:spPr>
        <a:xfrm>
          <a:off x="8420100" y="139598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80975" cy="21025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F97F6B5-0F2E-456D-BE94-AE0CA0BF802C}"/>
            </a:ext>
          </a:extLst>
        </xdr:cNvPr>
        <xdr:cNvSpPr txBox="1"/>
      </xdr:nvSpPr>
      <xdr:spPr>
        <a:xfrm>
          <a:off x="7962900" y="1395984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84731" cy="19556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C6F0C53-789C-4B7C-977A-A8B65F054966}"/>
            </a:ext>
          </a:extLst>
        </xdr:cNvPr>
        <xdr:cNvSpPr txBox="1"/>
      </xdr:nvSpPr>
      <xdr:spPr>
        <a:xfrm>
          <a:off x="7962900" y="139598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548640</xdr:colOff>
      <xdr:row>72</xdr:row>
      <xdr:rowOff>106680</xdr:rowOff>
    </xdr:from>
    <xdr:ext cx="184731" cy="19556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EBEA3BA-5933-4150-9FD5-915D73BB811A}"/>
            </a:ext>
          </a:extLst>
        </xdr:cNvPr>
        <xdr:cNvSpPr txBox="1"/>
      </xdr:nvSpPr>
      <xdr:spPr>
        <a:xfrm>
          <a:off x="9631680" y="1336548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240030</xdr:colOff>
      <xdr:row>86</xdr:row>
      <xdr:rowOff>0</xdr:rowOff>
    </xdr:from>
    <xdr:ext cx="369570" cy="58032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3E0F11B-DA23-4F12-9435-DA7D92FF5499}"/>
            </a:ext>
          </a:extLst>
        </xdr:cNvPr>
        <xdr:cNvSpPr txBox="1"/>
      </xdr:nvSpPr>
      <xdr:spPr>
        <a:xfrm flipV="1">
          <a:off x="8202930" y="15834360"/>
          <a:ext cx="369570" cy="580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240030</xdr:colOff>
      <xdr:row>86</xdr:row>
      <xdr:rowOff>0</xdr:rowOff>
    </xdr:from>
    <xdr:ext cx="369570" cy="58032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81B5F46-9C65-4D31-BCF7-3915AEDAE0BD}"/>
            </a:ext>
          </a:extLst>
        </xdr:cNvPr>
        <xdr:cNvSpPr txBox="1"/>
      </xdr:nvSpPr>
      <xdr:spPr>
        <a:xfrm flipV="1">
          <a:off x="8202930" y="15834360"/>
          <a:ext cx="369570" cy="580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243840</xdr:colOff>
      <xdr:row>77</xdr:row>
      <xdr:rowOff>38799</xdr:rowOff>
    </xdr:from>
    <xdr:ext cx="369570" cy="58032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AB4A2FD-E99A-4DC3-AD73-2E33D6B61325}"/>
            </a:ext>
          </a:extLst>
        </xdr:cNvPr>
        <xdr:cNvSpPr txBox="1"/>
      </xdr:nvSpPr>
      <xdr:spPr>
        <a:xfrm flipV="1">
          <a:off x="8206740" y="14173899"/>
          <a:ext cx="369570" cy="580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238125</xdr:colOff>
      <xdr:row>86</xdr:row>
      <xdr:rowOff>0</xdr:rowOff>
    </xdr:from>
    <xdr:ext cx="180975" cy="21025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3E7DC6E-3A5A-4290-A666-AC948F09D236}"/>
            </a:ext>
          </a:extLst>
        </xdr:cNvPr>
        <xdr:cNvSpPr txBox="1"/>
      </xdr:nvSpPr>
      <xdr:spPr>
        <a:xfrm>
          <a:off x="8201025" y="1583436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457200</xdr:colOff>
      <xdr:row>86</xdr:row>
      <xdr:rowOff>0</xdr:rowOff>
    </xdr:from>
    <xdr:ext cx="184731" cy="19556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72B9F21-0EB3-4719-B2FD-9E282EF8D3C3}"/>
            </a:ext>
          </a:extLst>
        </xdr:cNvPr>
        <xdr:cNvSpPr txBox="1"/>
      </xdr:nvSpPr>
      <xdr:spPr>
        <a:xfrm>
          <a:off x="8420100" y="1583436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0975" cy="21025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D150070-953F-48B8-BEB7-E508048D567B}"/>
            </a:ext>
          </a:extLst>
        </xdr:cNvPr>
        <xdr:cNvSpPr txBox="1"/>
      </xdr:nvSpPr>
      <xdr:spPr>
        <a:xfrm>
          <a:off x="7962900" y="1583436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195566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2EBEB80-9E82-49E3-887E-6C4AEF5C770C}"/>
            </a:ext>
          </a:extLst>
        </xdr:cNvPr>
        <xdr:cNvSpPr txBox="1"/>
      </xdr:nvSpPr>
      <xdr:spPr>
        <a:xfrm>
          <a:off x="7962900" y="1583436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457200</xdr:colOff>
      <xdr:row>86</xdr:row>
      <xdr:rowOff>0</xdr:rowOff>
    </xdr:from>
    <xdr:ext cx="184731" cy="19556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D6077D2-2B8D-48E0-965E-B575C2F87D89}"/>
            </a:ext>
          </a:extLst>
        </xdr:cNvPr>
        <xdr:cNvSpPr txBox="1"/>
      </xdr:nvSpPr>
      <xdr:spPr>
        <a:xfrm>
          <a:off x="8420100" y="1583436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0975" cy="21025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84744A08-6EAE-43AC-83D4-75FB74C28CB7}"/>
            </a:ext>
          </a:extLst>
        </xdr:cNvPr>
        <xdr:cNvSpPr txBox="1"/>
      </xdr:nvSpPr>
      <xdr:spPr>
        <a:xfrm>
          <a:off x="7962900" y="1583436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195566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D70744BA-0CFB-4F6A-9F08-E89F836E713E}"/>
            </a:ext>
          </a:extLst>
        </xdr:cNvPr>
        <xdr:cNvSpPr txBox="1"/>
      </xdr:nvSpPr>
      <xdr:spPr>
        <a:xfrm>
          <a:off x="7962900" y="1583436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548640</xdr:colOff>
      <xdr:row>86</xdr:row>
      <xdr:rowOff>0</xdr:rowOff>
    </xdr:from>
    <xdr:ext cx="184731" cy="195566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B4BA2B1C-5199-4B11-B89F-1E04D6983099}"/>
            </a:ext>
          </a:extLst>
        </xdr:cNvPr>
        <xdr:cNvSpPr txBox="1"/>
      </xdr:nvSpPr>
      <xdr:spPr>
        <a:xfrm>
          <a:off x="9631680" y="1583436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238125</xdr:colOff>
      <xdr:row>86</xdr:row>
      <xdr:rowOff>0</xdr:rowOff>
    </xdr:from>
    <xdr:ext cx="180975" cy="21025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A829BB00-4BF7-4B53-B17A-77FC053EBD03}"/>
            </a:ext>
          </a:extLst>
        </xdr:cNvPr>
        <xdr:cNvSpPr txBox="1"/>
      </xdr:nvSpPr>
      <xdr:spPr>
        <a:xfrm>
          <a:off x="8201025" y="1583436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457200</xdr:colOff>
      <xdr:row>86</xdr:row>
      <xdr:rowOff>0</xdr:rowOff>
    </xdr:from>
    <xdr:ext cx="184731" cy="19556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4D092F28-2D15-43E9-B9F7-5BEA6C5A6A9F}"/>
            </a:ext>
          </a:extLst>
        </xdr:cNvPr>
        <xdr:cNvSpPr txBox="1"/>
      </xdr:nvSpPr>
      <xdr:spPr>
        <a:xfrm>
          <a:off x="8420100" y="1583436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0975" cy="21025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B39DE97-E13F-4710-B00E-8E282AC4B182}"/>
            </a:ext>
          </a:extLst>
        </xdr:cNvPr>
        <xdr:cNvSpPr txBox="1"/>
      </xdr:nvSpPr>
      <xdr:spPr>
        <a:xfrm>
          <a:off x="7962900" y="1583436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19556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0661BE6-DB2E-4F30-8A35-26F2016BC004}"/>
            </a:ext>
          </a:extLst>
        </xdr:cNvPr>
        <xdr:cNvSpPr txBox="1"/>
      </xdr:nvSpPr>
      <xdr:spPr>
        <a:xfrm>
          <a:off x="7962900" y="1583436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457200</xdr:colOff>
      <xdr:row>86</xdr:row>
      <xdr:rowOff>0</xdr:rowOff>
    </xdr:from>
    <xdr:ext cx="184731" cy="19556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F3B5EBF6-9C41-4987-B276-2B057BA7331D}"/>
            </a:ext>
          </a:extLst>
        </xdr:cNvPr>
        <xdr:cNvSpPr txBox="1"/>
      </xdr:nvSpPr>
      <xdr:spPr>
        <a:xfrm>
          <a:off x="8420100" y="1583436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0975" cy="21025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DF5618B-B458-43AC-850D-94682B434429}"/>
            </a:ext>
          </a:extLst>
        </xdr:cNvPr>
        <xdr:cNvSpPr txBox="1"/>
      </xdr:nvSpPr>
      <xdr:spPr>
        <a:xfrm>
          <a:off x="7962900" y="1583436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0</xdr:colOff>
      <xdr:row>86</xdr:row>
      <xdr:rowOff>0</xdr:rowOff>
    </xdr:from>
    <xdr:ext cx="184731" cy="195566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970485A1-C5E8-42CF-A458-C17D8F5900B4}"/>
            </a:ext>
          </a:extLst>
        </xdr:cNvPr>
        <xdr:cNvSpPr txBox="1"/>
      </xdr:nvSpPr>
      <xdr:spPr>
        <a:xfrm>
          <a:off x="7962900" y="1583436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548640</xdr:colOff>
      <xdr:row>86</xdr:row>
      <xdr:rowOff>0</xdr:rowOff>
    </xdr:from>
    <xdr:ext cx="184731" cy="195566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16672A-A755-40C1-BE24-4B0D81532668}"/>
            </a:ext>
          </a:extLst>
        </xdr:cNvPr>
        <xdr:cNvSpPr txBox="1"/>
      </xdr:nvSpPr>
      <xdr:spPr>
        <a:xfrm>
          <a:off x="9631680" y="1583436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238125</xdr:colOff>
      <xdr:row>66</xdr:row>
      <xdr:rowOff>28575</xdr:rowOff>
    </xdr:from>
    <xdr:ext cx="180975" cy="21025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35960B04-9F7C-4FC1-9CCC-C01EE2760D3D}"/>
            </a:ext>
          </a:extLst>
        </xdr:cNvPr>
        <xdr:cNvSpPr txBox="1"/>
      </xdr:nvSpPr>
      <xdr:spPr>
        <a:xfrm>
          <a:off x="238125" y="12235815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457200</xdr:colOff>
      <xdr:row>66</xdr:row>
      <xdr:rowOff>28575</xdr:rowOff>
    </xdr:from>
    <xdr:ext cx="184731" cy="195566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C3E2522A-3327-434A-87BD-EC05465914D8}"/>
            </a:ext>
          </a:extLst>
        </xdr:cNvPr>
        <xdr:cNvSpPr txBox="1"/>
      </xdr:nvSpPr>
      <xdr:spPr>
        <a:xfrm>
          <a:off x="457200" y="12235815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66</xdr:row>
      <xdr:rowOff>28575</xdr:rowOff>
    </xdr:from>
    <xdr:ext cx="180975" cy="21025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662B9BE-3F6B-44E0-81B7-3FADD4E6D419}"/>
            </a:ext>
          </a:extLst>
        </xdr:cNvPr>
        <xdr:cNvSpPr txBox="1"/>
      </xdr:nvSpPr>
      <xdr:spPr>
        <a:xfrm>
          <a:off x="0" y="12235815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66</xdr:row>
      <xdr:rowOff>28575</xdr:rowOff>
    </xdr:from>
    <xdr:ext cx="184731" cy="195566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C0F46412-9FBE-43FC-B606-96B159452AD7}"/>
            </a:ext>
          </a:extLst>
        </xdr:cNvPr>
        <xdr:cNvSpPr txBox="1"/>
      </xdr:nvSpPr>
      <xdr:spPr>
        <a:xfrm>
          <a:off x="0" y="12235815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240030</xdr:colOff>
      <xdr:row>77</xdr:row>
      <xdr:rowOff>38799</xdr:rowOff>
    </xdr:from>
    <xdr:ext cx="369570" cy="580325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1DDE291F-71BD-4AE5-87F0-7731ED3B1844}"/>
            </a:ext>
          </a:extLst>
        </xdr:cNvPr>
        <xdr:cNvSpPr txBox="1"/>
      </xdr:nvSpPr>
      <xdr:spPr>
        <a:xfrm flipV="1">
          <a:off x="240030" y="14173899"/>
          <a:ext cx="369570" cy="580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457200</xdr:colOff>
      <xdr:row>76</xdr:row>
      <xdr:rowOff>0</xdr:rowOff>
    </xdr:from>
    <xdr:ext cx="184731" cy="195566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9494F877-96BE-4139-81A7-ABBFB0BFD5AE}"/>
            </a:ext>
          </a:extLst>
        </xdr:cNvPr>
        <xdr:cNvSpPr txBox="1"/>
      </xdr:nvSpPr>
      <xdr:spPr>
        <a:xfrm>
          <a:off x="457200" y="139598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180975" cy="21025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DAC1B61E-B8B4-4354-BFF7-7F9076F82092}"/>
            </a:ext>
          </a:extLst>
        </xdr:cNvPr>
        <xdr:cNvSpPr txBox="1"/>
      </xdr:nvSpPr>
      <xdr:spPr>
        <a:xfrm>
          <a:off x="0" y="1395984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184731" cy="195566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B5458AE0-27CC-4A3A-8854-EDE1B8B873A8}"/>
            </a:ext>
          </a:extLst>
        </xdr:cNvPr>
        <xdr:cNvSpPr txBox="1"/>
      </xdr:nvSpPr>
      <xdr:spPr>
        <a:xfrm>
          <a:off x="0" y="1395984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548640</xdr:colOff>
      <xdr:row>72</xdr:row>
      <xdr:rowOff>106680</xdr:rowOff>
    </xdr:from>
    <xdr:ext cx="184731" cy="195566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BA5E0E7D-EE91-49FF-A217-B33F76D20D1D}"/>
            </a:ext>
          </a:extLst>
        </xdr:cNvPr>
        <xdr:cNvSpPr txBox="1"/>
      </xdr:nvSpPr>
      <xdr:spPr>
        <a:xfrm>
          <a:off x="3863340" y="1336548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240030</xdr:colOff>
      <xdr:row>86</xdr:row>
      <xdr:rowOff>0</xdr:rowOff>
    </xdr:from>
    <xdr:ext cx="369570" cy="580325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C8272D61-7CFA-4FDA-BF7D-670EFCD0C4D1}"/>
            </a:ext>
          </a:extLst>
        </xdr:cNvPr>
        <xdr:cNvSpPr txBox="1"/>
      </xdr:nvSpPr>
      <xdr:spPr>
        <a:xfrm flipV="1">
          <a:off x="240030" y="15834360"/>
          <a:ext cx="369570" cy="580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240030</xdr:colOff>
      <xdr:row>86</xdr:row>
      <xdr:rowOff>0</xdr:rowOff>
    </xdr:from>
    <xdr:ext cx="369570" cy="580325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EF3ED35-D863-4C2D-8EBF-8C6FBB7E34D7}"/>
            </a:ext>
          </a:extLst>
        </xdr:cNvPr>
        <xdr:cNvSpPr txBox="1"/>
      </xdr:nvSpPr>
      <xdr:spPr>
        <a:xfrm flipV="1">
          <a:off x="240030" y="15834360"/>
          <a:ext cx="369570" cy="580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243840</xdr:colOff>
      <xdr:row>77</xdr:row>
      <xdr:rowOff>38799</xdr:rowOff>
    </xdr:from>
    <xdr:ext cx="369570" cy="580325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F8A6BFA6-37B4-4016-B9D0-5815A66FADBA}"/>
            </a:ext>
          </a:extLst>
        </xdr:cNvPr>
        <xdr:cNvSpPr txBox="1"/>
      </xdr:nvSpPr>
      <xdr:spPr>
        <a:xfrm flipV="1">
          <a:off x="243840" y="14173899"/>
          <a:ext cx="369570" cy="580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238125</xdr:colOff>
      <xdr:row>86</xdr:row>
      <xdr:rowOff>0</xdr:rowOff>
    </xdr:from>
    <xdr:ext cx="180975" cy="21025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E1503215-BFBF-4CF5-964E-2CC84B105ED8}"/>
            </a:ext>
          </a:extLst>
        </xdr:cNvPr>
        <xdr:cNvSpPr txBox="1"/>
      </xdr:nvSpPr>
      <xdr:spPr>
        <a:xfrm>
          <a:off x="238125" y="1583436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457200</xdr:colOff>
      <xdr:row>86</xdr:row>
      <xdr:rowOff>0</xdr:rowOff>
    </xdr:from>
    <xdr:ext cx="184731" cy="19556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52EF9859-327D-4B3D-905F-43681D1C1B28}"/>
            </a:ext>
          </a:extLst>
        </xdr:cNvPr>
        <xdr:cNvSpPr txBox="1"/>
      </xdr:nvSpPr>
      <xdr:spPr>
        <a:xfrm>
          <a:off x="457200" y="1583436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0975" cy="21025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41D43E9E-A33C-4510-B125-7278B2E41EEA}"/>
            </a:ext>
          </a:extLst>
        </xdr:cNvPr>
        <xdr:cNvSpPr txBox="1"/>
      </xdr:nvSpPr>
      <xdr:spPr>
        <a:xfrm>
          <a:off x="0" y="1583436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195566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EA38A28-C67F-4066-81A2-BBE24092C159}"/>
            </a:ext>
          </a:extLst>
        </xdr:cNvPr>
        <xdr:cNvSpPr txBox="1"/>
      </xdr:nvSpPr>
      <xdr:spPr>
        <a:xfrm>
          <a:off x="0" y="1583436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457200</xdr:colOff>
      <xdr:row>86</xdr:row>
      <xdr:rowOff>0</xdr:rowOff>
    </xdr:from>
    <xdr:ext cx="184731" cy="195566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F58C0A42-94B2-4F31-8E36-29EE8E1CB604}"/>
            </a:ext>
          </a:extLst>
        </xdr:cNvPr>
        <xdr:cNvSpPr txBox="1"/>
      </xdr:nvSpPr>
      <xdr:spPr>
        <a:xfrm>
          <a:off x="457200" y="1583436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0975" cy="21025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330436B8-670E-4740-A0EA-2CAB932F4221}"/>
            </a:ext>
          </a:extLst>
        </xdr:cNvPr>
        <xdr:cNvSpPr txBox="1"/>
      </xdr:nvSpPr>
      <xdr:spPr>
        <a:xfrm>
          <a:off x="0" y="1583436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195566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238A33DD-0AB8-49AF-9661-6367CF79E486}"/>
            </a:ext>
          </a:extLst>
        </xdr:cNvPr>
        <xdr:cNvSpPr txBox="1"/>
      </xdr:nvSpPr>
      <xdr:spPr>
        <a:xfrm>
          <a:off x="0" y="1583436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548640</xdr:colOff>
      <xdr:row>86</xdr:row>
      <xdr:rowOff>0</xdr:rowOff>
    </xdr:from>
    <xdr:ext cx="184731" cy="195566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8A303701-6825-4D9D-9FD8-36EE0DC7EEB1}"/>
            </a:ext>
          </a:extLst>
        </xdr:cNvPr>
        <xdr:cNvSpPr txBox="1"/>
      </xdr:nvSpPr>
      <xdr:spPr>
        <a:xfrm>
          <a:off x="3863340" y="1583436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238125</xdr:colOff>
      <xdr:row>86</xdr:row>
      <xdr:rowOff>0</xdr:rowOff>
    </xdr:from>
    <xdr:ext cx="180975" cy="21025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35B8B7B7-6733-46F4-B018-A5D4E46CA78D}"/>
            </a:ext>
          </a:extLst>
        </xdr:cNvPr>
        <xdr:cNvSpPr txBox="1"/>
      </xdr:nvSpPr>
      <xdr:spPr>
        <a:xfrm>
          <a:off x="238125" y="1583436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457200</xdr:colOff>
      <xdr:row>86</xdr:row>
      <xdr:rowOff>0</xdr:rowOff>
    </xdr:from>
    <xdr:ext cx="184731" cy="195566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8AFBB618-1CB7-4252-9DCE-3375C6787F67}"/>
            </a:ext>
          </a:extLst>
        </xdr:cNvPr>
        <xdr:cNvSpPr txBox="1"/>
      </xdr:nvSpPr>
      <xdr:spPr>
        <a:xfrm>
          <a:off x="457200" y="1583436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0975" cy="21025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FF141567-8BFC-4E38-A11B-D40C9E3F3680}"/>
            </a:ext>
          </a:extLst>
        </xdr:cNvPr>
        <xdr:cNvSpPr txBox="1"/>
      </xdr:nvSpPr>
      <xdr:spPr>
        <a:xfrm>
          <a:off x="0" y="1583436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195566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909FDBDE-762C-4DD4-831F-CEE3EB6EA388}"/>
            </a:ext>
          </a:extLst>
        </xdr:cNvPr>
        <xdr:cNvSpPr txBox="1"/>
      </xdr:nvSpPr>
      <xdr:spPr>
        <a:xfrm>
          <a:off x="0" y="1583436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457200</xdr:colOff>
      <xdr:row>86</xdr:row>
      <xdr:rowOff>0</xdr:rowOff>
    </xdr:from>
    <xdr:ext cx="184731" cy="195566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93D7EA81-5B11-4299-9102-29A0E4FF89C2}"/>
            </a:ext>
          </a:extLst>
        </xdr:cNvPr>
        <xdr:cNvSpPr txBox="1"/>
      </xdr:nvSpPr>
      <xdr:spPr>
        <a:xfrm>
          <a:off x="457200" y="1583436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0975" cy="21025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710B266F-3ADF-427F-9715-459A568DCC68}"/>
            </a:ext>
          </a:extLst>
        </xdr:cNvPr>
        <xdr:cNvSpPr txBox="1"/>
      </xdr:nvSpPr>
      <xdr:spPr>
        <a:xfrm>
          <a:off x="0" y="15834360"/>
          <a:ext cx="18097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af-ZA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184731" cy="195566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D2F34CE8-B831-4D23-9CC7-931EB97712F9}"/>
            </a:ext>
          </a:extLst>
        </xdr:cNvPr>
        <xdr:cNvSpPr txBox="1"/>
      </xdr:nvSpPr>
      <xdr:spPr>
        <a:xfrm>
          <a:off x="0" y="1583436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548640</xdr:colOff>
      <xdr:row>86</xdr:row>
      <xdr:rowOff>0</xdr:rowOff>
    </xdr:from>
    <xdr:ext cx="184731" cy="195566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26466B3D-2BBB-45AE-872D-989EFD752CBD}"/>
            </a:ext>
          </a:extLst>
        </xdr:cNvPr>
        <xdr:cNvSpPr txBox="1"/>
      </xdr:nvSpPr>
      <xdr:spPr>
        <a:xfrm>
          <a:off x="3863340" y="15834360"/>
          <a:ext cx="184731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af-ZA" sz="7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85725</xdr:colOff>
      <xdr:row>0</xdr:row>
      <xdr:rowOff>66675</xdr:rowOff>
    </xdr:from>
    <xdr:ext cx="845018" cy="895350"/>
    <xdr:pic>
      <xdr:nvPicPr>
        <xdr:cNvPr id="58" name="Picture 57">
          <a:extLst>
            <a:ext uri="{FF2B5EF4-FFF2-40B4-BE49-F238E27FC236}">
              <a16:creationId xmlns:a16="http://schemas.microsoft.com/office/drawing/2014/main" id="{AF36A8D0-5A71-44AA-88BF-DE7BB7492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5" y="66675"/>
          <a:ext cx="845018" cy="89535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everley Parau" id="{9152C89C-E623-47A8-838B-F22967F14F45}" userId="S::accounts@kalkor.co.za::3d744e8d-71a4-4568-8381-3b9e700f9309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0" dT="2025-04-17T05:52:54.80" personId="{9152C89C-E623-47A8-838B-F22967F14F45}" id="{025A9A97-5B5F-4B40-BD25-C8E04CB2894C}">
    <text>Pryse soos per Lime Crop ontvang 07/04/2025</text>
  </threadedComment>
  <threadedComment ref="A81" dT="2025-04-17T05:52:54.80" personId="{9152C89C-E623-47A8-838B-F22967F14F45}" id="{32F4EE18-8C5D-4FAC-8EB5-830C1ED3928A}">
    <text>Pryse soos per Lime Crop ontvang 07/04/2025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3F65A-5A1A-44F6-8EEB-B438208421DD}">
  <sheetPr>
    <tabColor rgb="FFCC66FF"/>
    <pageSetUpPr fitToPage="1"/>
  </sheetPr>
  <dimension ref="A1:G88"/>
  <sheetViews>
    <sheetView tabSelected="1" showRuler="0" view="pageBreakPreview" zoomScaleNormal="120" zoomScaleSheetLayoutView="100" workbookViewId="0">
      <selection activeCell="L2" sqref="L2"/>
    </sheetView>
  </sheetViews>
  <sheetFormatPr defaultRowHeight="11.4" x14ac:dyDescent="0.2"/>
  <cols>
    <col min="1" max="1" width="35.6640625" style="2" customWidth="1"/>
    <col min="2" max="2" width="13.33203125" style="5" bestFit="1" customWidth="1"/>
    <col min="3" max="3" width="15.77734375" style="5" customWidth="1"/>
    <col min="4" max="4" width="16.77734375" style="5" bestFit="1" customWidth="1"/>
    <col min="5" max="5" width="7.6640625" style="2" customWidth="1"/>
    <col min="6" max="6" width="8.33203125" style="2" customWidth="1"/>
    <col min="7" max="7" width="11.21875" style="2" customWidth="1"/>
    <col min="8" max="214" width="8.88671875" style="3"/>
    <col min="215" max="215" width="31" style="3" customWidth="1"/>
    <col min="216" max="216" width="10.109375" style="3" bestFit="1" customWidth="1"/>
    <col min="217" max="217" width="11.44140625" style="3" bestFit="1" customWidth="1"/>
    <col min="218" max="218" width="23.44140625" style="3" customWidth="1"/>
    <col min="219" max="219" width="11.44140625" style="3" customWidth="1"/>
    <col min="220" max="220" width="12.33203125" style="3" customWidth="1"/>
    <col min="221" max="221" width="8.88671875" style="3"/>
    <col min="222" max="222" width="9" style="3" customWidth="1"/>
    <col min="223" max="470" width="8.88671875" style="3"/>
    <col min="471" max="471" width="31" style="3" customWidth="1"/>
    <col min="472" max="472" width="10.109375" style="3" bestFit="1" customWidth="1"/>
    <col min="473" max="473" width="11.44140625" style="3" bestFit="1" customWidth="1"/>
    <col min="474" max="474" width="23.44140625" style="3" customWidth="1"/>
    <col min="475" max="475" width="11.44140625" style="3" customWidth="1"/>
    <col min="476" max="476" width="12.33203125" style="3" customWidth="1"/>
    <col min="477" max="477" width="8.88671875" style="3"/>
    <col min="478" max="478" width="9" style="3" customWidth="1"/>
    <col min="479" max="726" width="8.88671875" style="3"/>
    <col min="727" max="727" width="31" style="3" customWidth="1"/>
    <col min="728" max="728" width="10.109375" style="3" bestFit="1" customWidth="1"/>
    <col min="729" max="729" width="11.44140625" style="3" bestFit="1" customWidth="1"/>
    <col min="730" max="730" width="23.44140625" style="3" customWidth="1"/>
    <col min="731" max="731" width="11.44140625" style="3" customWidth="1"/>
    <col min="732" max="732" width="12.33203125" style="3" customWidth="1"/>
    <col min="733" max="733" width="8.88671875" style="3"/>
    <col min="734" max="734" width="9" style="3" customWidth="1"/>
    <col min="735" max="982" width="8.88671875" style="3"/>
    <col min="983" max="983" width="31" style="3" customWidth="1"/>
    <col min="984" max="984" width="10.109375" style="3" bestFit="1" customWidth="1"/>
    <col min="985" max="985" width="11.44140625" style="3" bestFit="1" customWidth="1"/>
    <col min="986" max="986" width="23.44140625" style="3" customWidth="1"/>
    <col min="987" max="987" width="11.44140625" style="3" customWidth="1"/>
    <col min="988" max="988" width="12.33203125" style="3" customWidth="1"/>
    <col min="989" max="989" width="8.88671875" style="3"/>
    <col min="990" max="990" width="9" style="3" customWidth="1"/>
    <col min="991" max="1238" width="8.88671875" style="3"/>
    <col min="1239" max="1239" width="31" style="3" customWidth="1"/>
    <col min="1240" max="1240" width="10.109375" style="3" bestFit="1" customWidth="1"/>
    <col min="1241" max="1241" width="11.44140625" style="3" bestFit="1" customWidth="1"/>
    <col min="1242" max="1242" width="23.44140625" style="3" customWidth="1"/>
    <col min="1243" max="1243" width="11.44140625" style="3" customWidth="1"/>
    <col min="1244" max="1244" width="12.33203125" style="3" customWidth="1"/>
    <col min="1245" max="1245" width="8.88671875" style="3"/>
    <col min="1246" max="1246" width="9" style="3" customWidth="1"/>
    <col min="1247" max="1494" width="8.88671875" style="3"/>
    <col min="1495" max="1495" width="31" style="3" customWidth="1"/>
    <col min="1496" max="1496" width="10.109375" style="3" bestFit="1" customWidth="1"/>
    <col min="1497" max="1497" width="11.44140625" style="3" bestFit="1" customWidth="1"/>
    <col min="1498" max="1498" width="23.44140625" style="3" customWidth="1"/>
    <col min="1499" max="1499" width="11.44140625" style="3" customWidth="1"/>
    <col min="1500" max="1500" width="12.33203125" style="3" customWidth="1"/>
    <col min="1501" max="1501" width="8.88671875" style="3"/>
    <col min="1502" max="1502" width="9" style="3" customWidth="1"/>
    <col min="1503" max="1750" width="8.88671875" style="3"/>
    <col min="1751" max="1751" width="31" style="3" customWidth="1"/>
    <col min="1752" max="1752" width="10.109375" style="3" bestFit="1" customWidth="1"/>
    <col min="1753" max="1753" width="11.44140625" style="3" bestFit="1" customWidth="1"/>
    <col min="1754" max="1754" width="23.44140625" style="3" customWidth="1"/>
    <col min="1755" max="1755" width="11.44140625" style="3" customWidth="1"/>
    <col min="1756" max="1756" width="12.33203125" style="3" customWidth="1"/>
    <col min="1757" max="1757" width="8.88671875" style="3"/>
    <col min="1758" max="1758" width="9" style="3" customWidth="1"/>
    <col min="1759" max="2006" width="8.88671875" style="3"/>
    <col min="2007" max="2007" width="31" style="3" customWidth="1"/>
    <col min="2008" max="2008" width="10.109375" style="3" bestFit="1" customWidth="1"/>
    <col min="2009" max="2009" width="11.44140625" style="3" bestFit="1" customWidth="1"/>
    <col min="2010" max="2010" width="23.44140625" style="3" customWidth="1"/>
    <col min="2011" max="2011" width="11.44140625" style="3" customWidth="1"/>
    <col min="2012" max="2012" width="12.33203125" style="3" customWidth="1"/>
    <col min="2013" max="2013" width="8.88671875" style="3"/>
    <col min="2014" max="2014" width="9" style="3" customWidth="1"/>
    <col min="2015" max="2262" width="8.88671875" style="3"/>
    <col min="2263" max="2263" width="31" style="3" customWidth="1"/>
    <col min="2264" max="2264" width="10.109375" style="3" bestFit="1" customWidth="1"/>
    <col min="2265" max="2265" width="11.44140625" style="3" bestFit="1" customWidth="1"/>
    <col min="2266" max="2266" width="23.44140625" style="3" customWidth="1"/>
    <col min="2267" max="2267" width="11.44140625" style="3" customWidth="1"/>
    <col min="2268" max="2268" width="12.33203125" style="3" customWidth="1"/>
    <col min="2269" max="2269" width="8.88671875" style="3"/>
    <col min="2270" max="2270" width="9" style="3" customWidth="1"/>
    <col min="2271" max="2518" width="8.88671875" style="3"/>
    <col min="2519" max="2519" width="31" style="3" customWidth="1"/>
    <col min="2520" max="2520" width="10.109375" style="3" bestFit="1" customWidth="1"/>
    <col min="2521" max="2521" width="11.44140625" style="3" bestFit="1" customWidth="1"/>
    <col min="2522" max="2522" width="23.44140625" style="3" customWidth="1"/>
    <col min="2523" max="2523" width="11.44140625" style="3" customWidth="1"/>
    <col min="2524" max="2524" width="12.33203125" style="3" customWidth="1"/>
    <col min="2525" max="2525" width="8.88671875" style="3"/>
    <col min="2526" max="2526" width="9" style="3" customWidth="1"/>
    <col min="2527" max="2774" width="8.88671875" style="3"/>
    <col min="2775" max="2775" width="31" style="3" customWidth="1"/>
    <col min="2776" max="2776" width="10.109375" style="3" bestFit="1" customWidth="1"/>
    <col min="2777" max="2777" width="11.44140625" style="3" bestFit="1" customWidth="1"/>
    <col min="2778" max="2778" width="23.44140625" style="3" customWidth="1"/>
    <col min="2779" max="2779" width="11.44140625" style="3" customWidth="1"/>
    <col min="2780" max="2780" width="12.33203125" style="3" customWidth="1"/>
    <col min="2781" max="2781" width="8.88671875" style="3"/>
    <col min="2782" max="2782" width="9" style="3" customWidth="1"/>
    <col min="2783" max="3030" width="8.88671875" style="3"/>
    <col min="3031" max="3031" width="31" style="3" customWidth="1"/>
    <col min="3032" max="3032" width="10.109375" style="3" bestFit="1" customWidth="1"/>
    <col min="3033" max="3033" width="11.44140625" style="3" bestFit="1" customWidth="1"/>
    <col min="3034" max="3034" width="23.44140625" style="3" customWidth="1"/>
    <col min="3035" max="3035" width="11.44140625" style="3" customWidth="1"/>
    <col min="3036" max="3036" width="12.33203125" style="3" customWidth="1"/>
    <col min="3037" max="3037" width="8.88671875" style="3"/>
    <col min="3038" max="3038" width="9" style="3" customWidth="1"/>
    <col min="3039" max="3286" width="8.88671875" style="3"/>
    <col min="3287" max="3287" width="31" style="3" customWidth="1"/>
    <col min="3288" max="3288" width="10.109375" style="3" bestFit="1" customWidth="1"/>
    <col min="3289" max="3289" width="11.44140625" style="3" bestFit="1" customWidth="1"/>
    <col min="3290" max="3290" width="23.44140625" style="3" customWidth="1"/>
    <col min="3291" max="3291" width="11.44140625" style="3" customWidth="1"/>
    <col min="3292" max="3292" width="12.33203125" style="3" customWidth="1"/>
    <col min="3293" max="3293" width="8.88671875" style="3"/>
    <col min="3294" max="3294" width="9" style="3" customWidth="1"/>
    <col min="3295" max="3542" width="8.88671875" style="3"/>
    <col min="3543" max="3543" width="31" style="3" customWidth="1"/>
    <col min="3544" max="3544" width="10.109375" style="3" bestFit="1" customWidth="1"/>
    <col min="3545" max="3545" width="11.44140625" style="3" bestFit="1" customWidth="1"/>
    <col min="3546" max="3546" width="23.44140625" style="3" customWidth="1"/>
    <col min="3547" max="3547" width="11.44140625" style="3" customWidth="1"/>
    <col min="3548" max="3548" width="12.33203125" style="3" customWidth="1"/>
    <col min="3549" max="3549" width="8.88671875" style="3"/>
    <col min="3550" max="3550" width="9" style="3" customWidth="1"/>
    <col min="3551" max="3798" width="8.88671875" style="3"/>
    <col min="3799" max="3799" width="31" style="3" customWidth="1"/>
    <col min="3800" max="3800" width="10.109375" style="3" bestFit="1" customWidth="1"/>
    <col min="3801" max="3801" width="11.44140625" style="3" bestFit="1" customWidth="1"/>
    <col min="3802" max="3802" width="23.44140625" style="3" customWidth="1"/>
    <col min="3803" max="3803" width="11.44140625" style="3" customWidth="1"/>
    <col min="3804" max="3804" width="12.33203125" style="3" customWidth="1"/>
    <col min="3805" max="3805" width="8.88671875" style="3"/>
    <col min="3806" max="3806" width="9" style="3" customWidth="1"/>
    <col min="3807" max="4054" width="8.88671875" style="3"/>
    <col min="4055" max="4055" width="31" style="3" customWidth="1"/>
    <col min="4056" max="4056" width="10.109375" style="3" bestFit="1" customWidth="1"/>
    <col min="4057" max="4057" width="11.44140625" style="3" bestFit="1" customWidth="1"/>
    <col min="4058" max="4058" width="23.44140625" style="3" customWidth="1"/>
    <col min="4059" max="4059" width="11.44140625" style="3" customWidth="1"/>
    <col min="4060" max="4060" width="12.33203125" style="3" customWidth="1"/>
    <col min="4061" max="4061" width="8.88671875" style="3"/>
    <col min="4062" max="4062" width="9" style="3" customWidth="1"/>
    <col min="4063" max="4310" width="8.88671875" style="3"/>
    <col min="4311" max="4311" width="31" style="3" customWidth="1"/>
    <col min="4312" max="4312" width="10.109375" style="3" bestFit="1" customWidth="1"/>
    <col min="4313" max="4313" width="11.44140625" style="3" bestFit="1" customWidth="1"/>
    <col min="4314" max="4314" width="23.44140625" style="3" customWidth="1"/>
    <col min="4315" max="4315" width="11.44140625" style="3" customWidth="1"/>
    <col min="4316" max="4316" width="12.33203125" style="3" customWidth="1"/>
    <col min="4317" max="4317" width="8.88671875" style="3"/>
    <col min="4318" max="4318" width="9" style="3" customWidth="1"/>
    <col min="4319" max="4566" width="8.88671875" style="3"/>
    <col min="4567" max="4567" width="31" style="3" customWidth="1"/>
    <col min="4568" max="4568" width="10.109375" style="3" bestFit="1" customWidth="1"/>
    <col min="4569" max="4569" width="11.44140625" style="3" bestFit="1" customWidth="1"/>
    <col min="4570" max="4570" width="23.44140625" style="3" customWidth="1"/>
    <col min="4571" max="4571" width="11.44140625" style="3" customWidth="1"/>
    <col min="4572" max="4572" width="12.33203125" style="3" customWidth="1"/>
    <col min="4573" max="4573" width="8.88671875" style="3"/>
    <col min="4574" max="4574" width="9" style="3" customWidth="1"/>
    <col min="4575" max="4822" width="8.88671875" style="3"/>
    <col min="4823" max="4823" width="31" style="3" customWidth="1"/>
    <col min="4824" max="4824" width="10.109375" style="3" bestFit="1" customWidth="1"/>
    <col min="4825" max="4825" width="11.44140625" style="3" bestFit="1" customWidth="1"/>
    <col min="4826" max="4826" width="23.44140625" style="3" customWidth="1"/>
    <col min="4827" max="4827" width="11.44140625" style="3" customWidth="1"/>
    <col min="4828" max="4828" width="12.33203125" style="3" customWidth="1"/>
    <col min="4829" max="4829" width="8.88671875" style="3"/>
    <col min="4830" max="4830" width="9" style="3" customWidth="1"/>
    <col min="4831" max="5078" width="8.88671875" style="3"/>
    <col min="5079" max="5079" width="31" style="3" customWidth="1"/>
    <col min="5080" max="5080" width="10.109375" style="3" bestFit="1" customWidth="1"/>
    <col min="5081" max="5081" width="11.44140625" style="3" bestFit="1" customWidth="1"/>
    <col min="5082" max="5082" width="23.44140625" style="3" customWidth="1"/>
    <col min="5083" max="5083" width="11.44140625" style="3" customWidth="1"/>
    <col min="5084" max="5084" width="12.33203125" style="3" customWidth="1"/>
    <col min="5085" max="5085" width="8.88671875" style="3"/>
    <col min="5086" max="5086" width="9" style="3" customWidth="1"/>
    <col min="5087" max="5334" width="8.88671875" style="3"/>
    <col min="5335" max="5335" width="31" style="3" customWidth="1"/>
    <col min="5336" max="5336" width="10.109375" style="3" bestFit="1" customWidth="1"/>
    <col min="5337" max="5337" width="11.44140625" style="3" bestFit="1" customWidth="1"/>
    <col min="5338" max="5338" width="23.44140625" style="3" customWidth="1"/>
    <col min="5339" max="5339" width="11.44140625" style="3" customWidth="1"/>
    <col min="5340" max="5340" width="12.33203125" style="3" customWidth="1"/>
    <col min="5341" max="5341" width="8.88671875" style="3"/>
    <col min="5342" max="5342" width="9" style="3" customWidth="1"/>
    <col min="5343" max="5590" width="8.88671875" style="3"/>
    <col min="5591" max="5591" width="31" style="3" customWidth="1"/>
    <col min="5592" max="5592" width="10.109375" style="3" bestFit="1" customWidth="1"/>
    <col min="5593" max="5593" width="11.44140625" style="3" bestFit="1" customWidth="1"/>
    <col min="5594" max="5594" width="23.44140625" style="3" customWidth="1"/>
    <col min="5595" max="5595" width="11.44140625" style="3" customWidth="1"/>
    <col min="5596" max="5596" width="12.33203125" style="3" customWidth="1"/>
    <col min="5597" max="5597" width="8.88671875" style="3"/>
    <col min="5598" max="5598" width="9" style="3" customWidth="1"/>
    <col min="5599" max="5846" width="8.88671875" style="3"/>
    <col min="5847" max="5847" width="31" style="3" customWidth="1"/>
    <col min="5848" max="5848" width="10.109375" style="3" bestFit="1" customWidth="1"/>
    <col min="5849" max="5849" width="11.44140625" style="3" bestFit="1" customWidth="1"/>
    <col min="5850" max="5850" width="23.44140625" style="3" customWidth="1"/>
    <col min="5851" max="5851" width="11.44140625" style="3" customWidth="1"/>
    <col min="5852" max="5852" width="12.33203125" style="3" customWidth="1"/>
    <col min="5853" max="5853" width="8.88671875" style="3"/>
    <col min="5854" max="5854" width="9" style="3" customWidth="1"/>
    <col min="5855" max="6102" width="8.88671875" style="3"/>
    <col min="6103" max="6103" width="31" style="3" customWidth="1"/>
    <col min="6104" max="6104" width="10.109375" style="3" bestFit="1" customWidth="1"/>
    <col min="6105" max="6105" width="11.44140625" style="3" bestFit="1" customWidth="1"/>
    <col min="6106" max="6106" width="23.44140625" style="3" customWidth="1"/>
    <col min="6107" max="6107" width="11.44140625" style="3" customWidth="1"/>
    <col min="6108" max="6108" width="12.33203125" style="3" customWidth="1"/>
    <col min="6109" max="6109" width="8.88671875" style="3"/>
    <col min="6110" max="6110" width="9" style="3" customWidth="1"/>
    <col min="6111" max="6358" width="8.88671875" style="3"/>
    <col min="6359" max="6359" width="31" style="3" customWidth="1"/>
    <col min="6360" max="6360" width="10.109375" style="3" bestFit="1" customWidth="1"/>
    <col min="6361" max="6361" width="11.44140625" style="3" bestFit="1" customWidth="1"/>
    <col min="6362" max="6362" width="23.44140625" style="3" customWidth="1"/>
    <col min="6363" max="6363" width="11.44140625" style="3" customWidth="1"/>
    <col min="6364" max="6364" width="12.33203125" style="3" customWidth="1"/>
    <col min="6365" max="6365" width="8.88671875" style="3"/>
    <col min="6366" max="6366" width="9" style="3" customWidth="1"/>
    <col min="6367" max="6614" width="8.88671875" style="3"/>
    <col min="6615" max="6615" width="31" style="3" customWidth="1"/>
    <col min="6616" max="6616" width="10.109375" style="3" bestFit="1" customWidth="1"/>
    <col min="6617" max="6617" width="11.44140625" style="3" bestFit="1" customWidth="1"/>
    <col min="6618" max="6618" width="23.44140625" style="3" customWidth="1"/>
    <col min="6619" max="6619" width="11.44140625" style="3" customWidth="1"/>
    <col min="6620" max="6620" width="12.33203125" style="3" customWidth="1"/>
    <col min="6621" max="6621" width="8.88671875" style="3"/>
    <col min="6622" max="6622" width="9" style="3" customWidth="1"/>
    <col min="6623" max="6870" width="8.88671875" style="3"/>
    <col min="6871" max="6871" width="31" style="3" customWidth="1"/>
    <col min="6872" max="6872" width="10.109375" style="3" bestFit="1" customWidth="1"/>
    <col min="6873" max="6873" width="11.44140625" style="3" bestFit="1" customWidth="1"/>
    <col min="6874" max="6874" width="23.44140625" style="3" customWidth="1"/>
    <col min="6875" max="6875" width="11.44140625" style="3" customWidth="1"/>
    <col min="6876" max="6876" width="12.33203125" style="3" customWidth="1"/>
    <col min="6877" max="6877" width="8.88671875" style="3"/>
    <col min="6878" max="6878" width="9" style="3" customWidth="1"/>
    <col min="6879" max="7126" width="8.88671875" style="3"/>
    <col min="7127" max="7127" width="31" style="3" customWidth="1"/>
    <col min="7128" max="7128" width="10.109375" style="3" bestFit="1" customWidth="1"/>
    <col min="7129" max="7129" width="11.44140625" style="3" bestFit="1" customWidth="1"/>
    <col min="7130" max="7130" width="23.44140625" style="3" customWidth="1"/>
    <col min="7131" max="7131" width="11.44140625" style="3" customWidth="1"/>
    <col min="7132" max="7132" width="12.33203125" style="3" customWidth="1"/>
    <col min="7133" max="7133" width="8.88671875" style="3"/>
    <col min="7134" max="7134" width="9" style="3" customWidth="1"/>
    <col min="7135" max="7382" width="8.88671875" style="3"/>
    <col min="7383" max="7383" width="31" style="3" customWidth="1"/>
    <col min="7384" max="7384" width="10.109375" style="3" bestFit="1" customWidth="1"/>
    <col min="7385" max="7385" width="11.44140625" style="3" bestFit="1" customWidth="1"/>
    <col min="7386" max="7386" width="23.44140625" style="3" customWidth="1"/>
    <col min="7387" max="7387" width="11.44140625" style="3" customWidth="1"/>
    <col min="7388" max="7388" width="12.33203125" style="3" customWidth="1"/>
    <col min="7389" max="7389" width="8.88671875" style="3"/>
    <col min="7390" max="7390" width="9" style="3" customWidth="1"/>
    <col min="7391" max="7638" width="8.88671875" style="3"/>
    <col min="7639" max="7639" width="31" style="3" customWidth="1"/>
    <col min="7640" max="7640" width="10.109375" style="3" bestFit="1" customWidth="1"/>
    <col min="7641" max="7641" width="11.44140625" style="3" bestFit="1" customWidth="1"/>
    <col min="7642" max="7642" width="23.44140625" style="3" customWidth="1"/>
    <col min="7643" max="7643" width="11.44140625" style="3" customWidth="1"/>
    <col min="7644" max="7644" width="12.33203125" style="3" customWidth="1"/>
    <col min="7645" max="7645" width="8.88671875" style="3"/>
    <col min="7646" max="7646" width="9" style="3" customWidth="1"/>
    <col min="7647" max="7894" width="8.88671875" style="3"/>
    <col min="7895" max="7895" width="31" style="3" customWidth="1"/>
    <col min="7896" max="7896" width="10.109375" style="3" bestFit="1" customWidth="1"/>
    <col min="7897" max="7897" width="11.44140625" style="3" bestFit="1" customWidth="1"/>
    <col min="7898" max="7898" width="23.44140625" style="3" customWidth="1"/>
    <col min="7899" max="7899" width="11.44140625" style="3" customWidth="1"/>
    <col min="7900" max="7900" width="12.33203125" style="3" customWidth="1"/>
    <col min="7901" max="7901" width="8.88671875" style="3"/>
    <col min="7902" max="7902" width="9" style="3" customWidth="1"/>
    <col min="7903" max="8150" width="8.88671875" style="3"/>
    <col min="8151" max="8151" width="31" style="3" customWidth="1"/>
    <col min="8152" max="8152" width="10.109375" style="3" bestFit="1" customWidth="1"/>
    <col min="8153" max="8153" width="11.44140625" style="3" bestFit="1" customWidth="1"/>
    <col min="8154" max="8154" width="23.44140625" style="3" customWidth="1"/>
    <col min="8155" max="8155" width="11.44140625" style="3" customWidth="1"/>
    <col min="8156" max="8156" width="12.33203125" style="3" customWidth="1"/>
    <col min="8157" max="8157" width="8.88671875" style="3"/>
    <col min="8158" max="8158" width="9" style="3" customWidth="1"/>
    <col min="8159" max="8406" width="8.88671875" style="3"/>
    <col min="8407" max="8407" width="31" style="3" customWidth="1"/>
    <col min="8408" max="8408" width="10.109375" style="3" bestFit="1" customWidth="1"/>
    <col min="8409" max="8409" width="11.44140625" style="3" bestFit="1" customWidth="1"/>
    <col min="8410" max="8410" width="23.44140625" style="3" customWidth="1"/>
    <col min="8411" max="8411" width="11.44140625" style="3" customWidth="1"/>
    <col min="8412" max="8412" width="12.33203125" style="3" customWidth="1"/>
    <col min="8413" max="8413" width="8.88671875" style="3"/>
    <col min="8414" max="8414" width="9" style="3" customWidth="1"/>
    <col min="8415" max="8662" width="8.88671875" style="3"/>
    <col min="8663" max="8663" width="31" style="3" customWidth="1"/>
    <col min="8664" max="8664" width="10.109375" style="3" bestFit="1" customWidth="1"/>
    <col min="8665" max="8665" width="11.44140625" style="3" bestFit="1" customWidth="1"/>
    <col min="8666" max="8666" width="23.44140625" style="3" customWidth="1"/>
    <col min="8667" max="8667" width="11.44140625" style="3" customWidth="1"/>
    <col min="8668" max="8668" width="12.33203125" style="3" customWidth="1"/>
    <col min="8669" max="8669" width="8.88671875" style="3"/>
    <col min="8670" max="8670" width="9" style="3" customWidth="1"/>
    <col min="8671" max="8918" width="8.88671875" style="3"/>
    <col min="8919" max="8919" width="31" style="3" customWidth="1"/>
    <col min="8920" max="8920" width="10.109375" style="3" bestFit="1" customWidth="1"/>
    <col min="8921" max="8921" width="11.44140625" style="3" bestFit="1" customWidth="1"/>
    <col min="8922" max="8922" width="23.44140625" style="3" customWidth="1"/>
    <col min="8923" max="8923" width="11.44140625" style="3" customWidth="1"/>
    <col min="8924" max="8924" width="12.33203125" style="3" customWidth="1"/>
    <col min="8925" max="8925" width="8.88671875" style="3"/>
    <col min="8926" max="8926" width="9" style="3" customWidth="1"/>
    <col min="8927" max="9174" width="8.88671875" style="3"/>
    <col min="9175" max="9175" width="31" style="3" customWidth="1"/>
    <col min="9176" max="9176" width="10.109375" style="3" bestFit="1" customWidth="1"/>
    <col min="9177" max="9177" width="11.44140625" style="3" bestFit="1" customWidth="1"/>
    <col min="9178" max="9178" width="23.44140625" style="3" customWidth="1"/>
    <col min="9179" max="9179" width="11.44140625" style="3" customWidth="1"/>
    <col min="9180" max="9180" width="12.33203125" style="3" customWidth="1"/>
    <col min="9181" max="9181" width="8.88671875" style="3"/>
    <col min="9182" max="9182" width="9" style="3" customWidth="1"/>
    <col min="9183" max="9430" width="8.88671875" style="3"/>
    <col min="9431" max="9431" width="31" style="3" customWidth="1"/>
    <col min="9432" max="9432" width="10.109375" style="3" bestFit="1" customWidth="1"/>
    <col min="9433" max="9433" width="11.44140625" style="3" bestFit="1" customWidth="1"/>
    <col min="9434" max="9434" width="23.44140625" style="3" customWidth="1"/>
    <col min="9435" max="9435" width="11.44140625" style="3" customWidth="1"/>
    <col min="9436" max="9436" width="12.33203125" style="3" customWidth="1"/>
    <col min="9437" max="9437" width="8.88671875" style="3"/>
    <col min="9438" max="9438" width="9" style="3" customWidth="1"/>
    <col min="9439" max="9686" width="8.88671875" style="3"/>
    <col min="9687" max="9687" width="31" style="3" customWidth="1"/>
    <col min="9688" max="9688" width="10.109375" style="3" bestFit="1" customWidth="1"/>
    <col min="9689" max="9689" width="11.44140625" style="3" bestFit="1" customWidth="1"/>
    <col min="9690" max="9690" width="23.44140625" style="3" customWidth="1"/>
    <col min="9691" max="9691" width="11.44140625" style="3" customWidth="1"/>
    <col min="9692" max="9692" width="12.33203125" style="3" customWidth="1"/>
    <col min="9693" max="9693" width="8.88671875" style="3"/>
    <col min="9694" max="9694" width="9" style="3" customWidth="1"/>
    <col min="9695" max="9942" width="8.88671875" style="3"/>
    <col min="9943" max="9943" width="31" style="3" customWidth="1"/>
    <col min="9944" max="9944" width="10.109375" style="3" bestFit="1" customWidth="1"/>
    <col min="9945" max="9945" width="11.44140625" style="3" bestFit="1" customWidth="1"/>
    <col min="9946" max="9946" width="23.44140625" style="3" customWidth="1"/>
    <col min="9947" max="9947" width="11.44140625" style="3" customWidth="1"/>
    <col min="9948" max="9948" width="12.33203125" style="3" customWidth="1"/>
    <col min="9949" max="9949" width="8.88671875" style="3"/>
    <col min="9950" max="9950" width="9" style="3" customWidth="1"/>
    <col min="9951" max="10198" width="8.88671875" style="3"/>
    <col min="10199" max="10199" width="31" style="3" customWidth="1"/>
    <col min="10200" max="10200" width="10.109375" style="3" bestFit="1" customWidth="1"/>
    <col min="10201" max="10201" width="11.44140625" style="3" bestFit="1" customWidth="1"/>
    <col min="10202" max="10202" width="23.44140625" style="3" customWidth="1"/>
    <col min="10203" max="10203" width="11.44140625" style="3" customWidth="1"/>
    <col min="10204" max="10204" width="12.33203125" style="3" customWidth="1"/>
    <col min="10205" max="10205" width="8.88671875" style="3"/>
    <col min="10206" max="10206" width="9" style="3" customWidth="1"/>
    <col min="10207" max="10454" width="8.88671875" style="3"/>
    <col min="10455" max="10455" width="31" style="3" customWidth="1"/>
    <col min="10456" max="10456" width="10.109375" style="3" bestFit="1" customWidth="1"/>
    <col min="10457" max="10457" width="11.44140625" style="3" bestFit="1" customWidth="1"/>
    <col min="10458" max="10458" width="23.44140625" style="3" customWidth="1"/>
    <col min="10459" max="10459" width="11.44140625" style="3" customWidth="1"/>
    <col min="10460" max="10460" width="12.33203125" style="3" customWidth="1"/>
    <col min="10461" max="10461" width="8.88671875" style="3"/>
    <col min="10462" max="10462" width="9" style="3" customWidth="1"/>
    <col min="10463" max="10710" width="8.88671875" style="3"/>
    <col min="10711" max="10711" width="31" style="3" customWidth="1"/>
    <col min="10712" max="10712" width="10.109375" style="3" bestFit="1" customWidth="1"/>
    <col min="10713" max="10713" width="11.44140625" style="3" bestFit="1" customWidth="1"/>
    <col min="10714" max="10714" width="23.44140625" style="3" customWidth="1"/>
    <col min="10715" max="10715" width="11.44140625" style="3" customWidth="1"/>
    <col min="10716" max="10716" width="12.33203125" style="3" customWidth="1"/>
    <col min="10717" max="10717" width="8.88671875" style="3"/>
    <col min="10718" max="10718" width="9" style="3" customWidth="1"/>
    <col min="10719" max="10966" width="8.88671875" style="3"/>
    <col min="10967" max="10967" width="31" style="3" customWidth="1"/>
    <col min="10968" max="10968" width="10.109375" style="3" bestFit="1" customWidth="1"/>
    <col min="10969" max="10969" width="11.44140625" style="3" bestFit="1" customWidth="1"/>
    <col min="10970" max="10970" width="23.44140625" style="3" customWidth="1"/>
    <col min="10971" max="10971" width="11.44140625" style="3" customWidth="1"/>
    <col min="10972" max="10972" width="12.33203125" style="3" customWidth="1"/>
    <col min="10973" max="10973" width="8.88671875" style="3"/>
    <col min="10974" max="10974" width="9" style="3" customWidth="1"/>
    <col min="10975" max="11222" width="8.88671875" style="3"/>
    <col min="11223" max="11223" width="31" style="3" customWidth="1"/>
    <col min="11224" max="11224" width="10.109375" style="3" bestFit="1" customWidth="1"/>
    <col min="11225" max="11225" width="11.44140625" style="3" bestFit="1" customWidth="1"/>
    <col min="11226" max="11226" width="23.44140625" style="3" customWidth="1"/>
    <col min="11227" max="11227" width="11.44140625" style="3" customWidth="1"/>
    <col min="11228" max="11228" width="12.33203125" style="3" customWidth="1"/>
    <col min="11229" max="11229" width="8.88671875" style="3"/>
    <col min="11230" max="11230" width="9" style="3" customWidth="1"/>
    <col min="11231" max="11478" width="8.88671875" style="3"/>
    <col min="11479" max="11479" width="31" style="3" customWidth="1"/>
    <col min="11480" max="11480" width="10.109375" style="3" bestFit="1" customWidth="1"/>
    <col min="11481" max="11481" width="11.44140625" style="3" bestFit="1" customWidth="1"/>
    <col min="11482" max="11482" width="23.44140625" style="3" customWidth="1"/>
    <col min="11483" max="11483" width="11.44140625" style="3" customWidth="1"/>
    <col min="11484" max="11484" width="12.33203125" style="3" customWidth="1"/>
    <col min="11485" max="11485" width="8.88671875" style="3"/>
    <col min="11486" max="11486" width="9" style="3" customWidth="1"/>
    <col min="11487" max="11734" width="8.88671875" style="3"/>
    <col min="11735" max="11735" width="31" style="3" customWidth="1"/>
    <col min="11736" max="11736" width="10.109375" style="3" bestFit="1" customWidth="1"/>
    <col min="11737" max="11737" width="11.44140625" style="3" bestFit="1" customWidth="1"/>
    <col min="11738" max="11738" width="23.44140625" style="3" customWidth="1"/>
    <col min="11739" max="11739" width="11.44140625" style="3" customWidth="1"/>
    <col min="11740" max="11740" width="12.33203125" style="3" customWidth="1"/>
    <col min="11741" max="11741" width="8.88671875" style="3"/>
    <col min="11742" max="11742" width="9" style="3" customWidth="1"/>
    <col min="11743" max="11990" width="8.88671875" style="3"/>
    <col min="11991" max="11991" width="31" style="3" customWidth="1"/>
    <col min="11992" max="11992" width="10.109375" style="3" bestFit="1" customWidth="1"/>
    <col min="11993" max="11993" width="11.44140625" style="3" bestFit="1" customWidth="1"/>
    <col min="11994" max="11994" width="23.44140625" style="3" customWidth="1"/>
    <col min="11995" max="11995" width="11.44140625" style="3" customWidth="1"/>
    <col min="11996" max="11996" width="12.33203125" style="3" customWidth="1"/>
    <col min="11997" max="11997" width="8.88671875" style="3"/>
    <col min="11998" max="11998" width="9" style="3" customWidth="1"/>
    <col min="11999" max="12246" width="8.88671875" style="3"/>
    <col min="12247" max="12247" width="31" style="3" customWidth="1"/>
    <col min="12248" max="12248" width="10.109375" style="3" bestFit="1" customWidth="1"/>
    <col min="12249" max="12249" width="11.44140625" style="3" bestFit="1" customWidth="1"/>
    <col min="12250" max="12250" width="23.44140625" style="3" customWidth="1"/>
    <col min="12251" max="12251" width="11.44140625" style="3" customWidth="1"/>
    <col min="12252" max="12252" width="12.33203125" style="3" customWidth="1"/>
    <col min="12253" max="12253" width="8.88671875" style="3"/>
    <col min="12254" max="12254" width="9" style="3" customWidth="1"/>
    <col min="12255" max="12502" width="8.88671875" style="3"/>
    <col min="12503" max="12503" width="31" style="3" customWidth="1"/>
    <col min="12504" max="12504" width="10.109375" style="3" bestFit="1" customWidth="1"/>
    <col min="12505" max="12505" width="11.44140625" style="3" bestFit="1" customWidth="1"/>
    <col min="12506" max="12506" width="23.44140625" style="3" customWidth="1"/>
    <col min="12507" max="12507" width="11.44140625" style="3" customWidth="1"/>
    <col min="12508" max="12508" width="12.33203125" style="3" customWidth="1"/>
    <col min="12509" max="12509" width="8.88671875" style="3"/>
    <col min="12510" max="12510" width="9" style="3" customWidth="1"/>
    <col min="12511" max="12758" width="8.88671875" style="3"/>
    <col min="12759" max="12759" width="31" style="3" customWidth="1"/>
    <col min="12760" max="12760" width="10.109375" style="3" bestFit="1" customWidth="1"/>
    <col min="12761" max="12761" width="11.44140625" style="3" bestFit="1" customWidth="1"/>
    <col min="12762" max="12762" width="23.44140625" style="3" customWidth="1"/>
    <col min="12763" max="12763" width="11.44140625" style="3" customWidth="1"/>
    <col min="12764" max="12764" width="12.33203125" style="3" customWidth="1"/>
    <col min="12765" max="12765" width="8.88671875" style="3"/>
    <col min="12766" max="12766" width="9" style="3" customWidth="1"/>
    <col min="12767" max="13014" width="8.88671875" style="3"/>
    <col min="13015" max="13015" width="31" style="3" customWidth="1"/>
    <col min="13016" max="13016" width="10.109375" style="3" bestFit="1" customWidth="1"/>
    <col min="13017" max="13017" width="11.44140625" style="3" bestFit="1" customWidth="1"/>
    <col min="13018" max="13018" width="23.44140625" style="3" customWidth="1"/>
    <col min="13019" max="13019" width="11.44140625" style="3" customWidth="1"/>
    <col min="13020" max="13020" width="12.33203125" style="3" customWidth="1"/>
    <col min="13021" max="13021" width="8.88671875" style="3"/>
    <col min="13022" max="13022" width="9" style="3" customWidth="1"/>
    <col min="13023" max="13270" width="8.88671875" style="3"/>
    <col min="13271" max="13271" width="31" style="3" customWidth="1"/>
    <col min="13272" max="13272" width="10.109375" style="3" bestFit="1" customWidth="1"/>
    <col min="13273" max="13273" width="11.44140625" style="3" bestFit="1" customWidth="1"/>
    <col min="13274" max="13274" width="23.44140625" style="3" customWidth="1"/>
    <col min="13275" max="13275" width="11.44140625" style="3" customWidth="1"/>
    <col min="13276" max="13276" width="12.33203125" style="3" customWidth="1"/>
    <col min="13277" max="13277" width="8.88671875" style="3"/>
    <col min="13278" max="13278" width="9" style="3" customWidth="1"/>
    <col min="13279" max="13526" width="8.88671875" style="3"/>
    <col min="13527" max="13527" width="31" style="3" customWidth="1"/>
    <col min="13528" max="13528" width="10.109375" style="3" bestFit="1" customWidth="1"/>
    <col min="13529" max="13529" width="11.44140625" style="3" bestFit="1" customWidth="1"/>
    <col min="13530" max="13530" width="23.44140625" style="3" customWidth="1"/>
    <col min="13531" max="13531" width="11.44140625" style="3" customWidth="1"/>
    <col min="13532" max="13532" width="12.33203125" style="3" customWidth="1"/>
    <col min="13533" max="13533" width="8.88671875" style="3"/>
    <col min="13534" max="13534" width="9" style="3" customWidth="1"/>
    <col min="13535" max="13782" width="8.88671875" style="3"/>
    <col min="13783" max="13783" width="31" style="3" customWidth="1"/>
    <col min="13784" max="13784" width="10.109375" style="3" bestFit="1" customWidth="1"/>
    <col min="13785" max="13785" width="11.44140625" style="3" bestFit="1" customWidth="1"/>
    <col min="13786" max="13786" width="23.44140625" style="3" customWidth="1"/>
    <col min="13787" max="13787" width="11.44140625" style="3" customWidth="1"/>
    <col min="13788" max="13788" width="12.33203125" style="3" customWidth="1"/>
    <col min="13789" max="13789" width="8.88671875" style="3"/>
    <col min="13790" max="13790" width="9" style="3" customWidth="1"/>
    <col min="13791" max="14038" width="8.88671875" style="3"/>
    <col min="14039" max="14039" width="31" style="3" customWidth="1"/>
    <col min="14040" max="14040" width="10.109375" style="3" bestFit="1" customWidth="1"/>
    <col min="14041" max="14041" width="11.44140625" style="3" bestFit="1" customWidth="1"/>
    <col min="14042" max="14042" width="23.44140625" style="3" customWidth="1"/>
    <col min="14043" max="14043" width="11.44140625" style="3" customWidth="1"/>
    <col min="14044" max="14044" width="12.33203125" style="3" customWidth="1"/>
    <col min="14045" max="14045" width="8.88671875" style="3"/>
    <col min="14046" max="14046" width="9" style="3" customWidth="1"/>
    <col min="14047" max="14294" width="8.88671875" style="3"/>
    <col min="14295" max="14295" width="31" style="3" customWidth="1"/>
    <col min="14296" max="14296" width="10.109375" style="3" bestFit="1" customWidth="1"/>
    <col min="14297" max="14297" width="11.44140625" style="3" bestFit="1" customWidth="1"/>
    <col min="14298" max="14298" width="23.44140625" style="3" customWidth="1"/>
    <col min="14299" max="14299" width="11.44140625" style="3" customWidth="1"/>
    <col min="14300" max="14300" width="12.33203125" style="3" customWidth="1"/>
    <col min="14301" max="14301" width="8.88671875" style="3"/>
    <col min="14302" max="14302" width="9" style="3" customWidth="1"/>
    <col min="14303" max="14550" width="8.88671875" style="3"/>
    <col min="14551" max="14551" width="31" style="3" customWidth="1"/>
    <col min="14552" max="14552" width="10.109375" style="3" bestFit="1" customWidth="1"/>
    <col min="14553" max="14553" width="11.44140625" style="3" bestFit="1" customWidth="1"/>
    <col min="14554" max="14554" width="23.44140625" style="3" customWidth="1"/>
    <col min="14555" max="14555" width="11.44140625" style="3" customWidth="1"/>
    <col min="14556" max="14556" width="12.33203125" style="3" customWidth="1"/>
    <col min="14557" max="14557" width="8.88671875" style="3"/>
    <col min="14558" max="14558" width="9" style="3" customWidth="1"/>
    <col min="14559" max="14806" width="8.88671875" style="3"/>
    <col min="14807" max="14807" width="31" style="3" customWidth="1"/>
    <col min="14808" max="14808" width="10.109375" style="3" bestFit="1" customWidth="1"/>
    <col min="14809" max="14809" width="11.44140625" style="3" bestFit="1" customWidth="1"/>
    <col min="14810" max="14810" width="23.44140625" style="3" customWidth="1"/>
    <col min="14811" max="14811" width="11.44140625" style="3" customWidth="1"/>
    <col min="14812" max="14812" width="12.33203125" style="3" customWidth="1"/>
    <col min="14813" max="14813" width="8.88671875" style="3"/>
    <col min="14814" max="14814" width="9" style="3" customWidth="1"/>
    <col min="14815" max="15062" width="8.88671875" style="3"/>
    <col min="15063" max="15063" width="31" style="3" customWidth="1"/>
    <col min="15064" max="15064" width="10.109375" style="3" bestFit="1" customWidth="1"/>
    <col min="15065" max="15065" width="11.44140625" style="3" bestFit="1" customWidth="1"/>
    <col min="15066" max="15066" width="23.44140625" style="3" customWidth="1"/>
    <col min="15067" max="15067" width="11.44140625" style="3" customWidth="1"/>
    <col min="15068" max="15068" width="12.33203125" style="3" customWidth="1"/>
    <col min="15069" max="15069" width="8.88671875" style="3"/>
    <col min="15070" max="15070" width="9" style="3" customWidth="1"/>
    <col min="15071" max="15318" width="8.88671875" style="3"/>
    <col min="15319" max="15319" width="31" style="3" customWidth="1"/>
    <col min="15320" max="15320" width="10.109375" style="3" bestFit="1" customWidth="1"/>
    <col min="15321" max="15321" width="11.44140625" style="3" bestFit="1" customWidth="1"/>
    <col min="15322" max="15322" width="23.44140625" style="3" customWidth="1"/>
    <col min="15323" max="15323" width="11.44140625" style="3" customWidth="1"/>
    <col min="15324" max="15324" width="12.33203125" style="3" customWidth="1"/>
    <col min="15325" max="15325" width="8.88671875" style="3"/>
    <col min="15326" max="15326" width="9" style="3" customWidth="1"/>
    <col min="15327" max="15574" width="8.88671875" style="3"/>
    <col min="15575" max="15575" width="31" style="3" customWidth="1"/>
    <col min="15576" max="15576" width="10.109375" style="3" bestFit="1" customWidth="1"/>
    <col min="15577" max="15577" width="11.44140625" style="3" bestFit="1" customWidth="1"/>
    <col min="15578" max="15578" width="23.44140625" style="3" customWidth="1"/>
    <col min="15579" max="15579" width="11.44140625" style="3" customWidth="1"/>
    <col min="15580" max="15580" width="12.33203125" style="3" customWidth="1"/>
    <col min="15581" max="15581" width="8.88671875" style="3"/>
    <col min="15582" max="15582" width="9" style="3" customWidth="1"/>
    <col min="15583" max="15830" width="8.88671875" style="3"/>
    <col min="15831" max="15831" width="31" style="3" customWidth="1"/>
    <col min="15832" max="15832" width="10.109375" style="3" bestFit="1" customWidth="1"/>
    <col min="15833" max="15833" width="11.44140625" style="3" bestFit="1" customWidth="1"/>
    <col min="15834" max="15834" width="23.44140625" style="3" customWidth="1"/>
    <col min="15835" max="15835" width="11.44140625" style="3" customWidth="1"/>
    <col min="15836" max="15836" width="12.33203125" style="3" customWidth="1"/>
    <col min="15837" max="15837" width="8.88671875" style="3"/>
    <col min="15838" max="15838" width="9" style="3" customWidth="1"/>
    <col min="15839" max="16086" width="8.88671875" style="3"/>
    <col min="16087" max="16087" width="31" style="3" customWidth="1"/>
    <col min="16088" max="16088" width="10.109375" style="3" bestFit="1" customWidth="1"/>
    <col min="16089" max="16089" width="11.44140625" style="3" bestFit="1" customWidth="1"/>
    <col min="16090" max="16090" width="23.44140625" style="3" customWidth="1"/>
    <col min="16091" max="16091" width="11.44140625" style="3" customWidth="1"/>
    <col min="16092" max="16092" width="12.33203125" style="3" customWidth="1"/>
    <col min="16093" max="16093" width="8.88671875" style="3"/>
    <col min="16094" max="16094" width="9" style="3" customWidth="1"/>
    <col min="16095" max="16384" width="8.88671875" style="3"/>
  </cols>
  <sheetData>
    <row r="1" spans="1:7" ht="18" customHeight="1" x14ac:dyDescent="0.2">
      <c r="A1" s="1" t="s">
        <v>124</v>
      </c>
      <c r="B1" s="1"/>
      <c r="C1" s="1"/>
      <c r="D1" s="1"/>
      <c r="E1" s="1"/>
      <c r="F1" s="1"/>
      <c r="G1" s="3"/>
    </row>
    <row r="2" spans="1:7" ht="22.8" customHeight="1" x14ac:dyDescent="0.2">
      <c r="A2" s="1"/>
      <c r="B2" s="1"/>
      <c r="C2" s="1"/>
      <c r="D2" s="1"/>
      <c r="E2" s="1"/>
      <c r="F2" s="1"/>
      <c r="G2" s="3"/>
    </row>
    <row r="3" spans="1:7" ht="19.2" customHeight="1" x14ac:dyDescent="0.2">
      <c r="A3" s="4" t="s">
        <v>0</v>
      </c>
      <c r="B3" s="4"/>
      <c r="C3" s="4"/>
      <c r="D3" s="4"/>
      <c r="E3" s="4"/>
      <c r="F3" s="4"/>
    </row>
    <row r="4" spans="1:7" ht="19.8" customHeight="1" thickBot="1" x14ac:dyDescent="0.25">
      <c r="C4" s="2"/>
      <c r="D4" s="2"/>
    </row>
    <row r="5" spans="1:7" s="10" customFormat="1" ht="18" customHeight="1" x14ac:dyDescent="0.25">
      <c r="A5" s="6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8" t="s">
        <v>6</v>
      </c>
      <c r="G5" s="9" t="s">
        <v>7</v>
      </c>
    </row>
    <row r="6" spans="1:7" ht="18" customHeight="1" thickBot="1" x14ac:dyDescent="0.25">
      <c r="A6" s="11"/>
      <c r="B6" s="12"/>
      <c r="C6" s="12"/>
      <c r="D6" s="12"/>
      <c r="E6" s="13"/>
      <c r="F6" s="13"/>
      <c r="G6" s="14"/>
    </row>
    <row r="7" spans="1:7" ht="18" customHeight="1" thickBot="1" x14ac:dyDescent="0.3">
      <c r="A7" s="15" t="s">
        <v>8</v>
      </c>
      <c r="B7" s="16"/>
      <c r="C7" s="16"/>
      <c r="D7" s="16"/>
      <c r="E7" s="16"/>
      <c r="F7" s="16"/>
      <c r="G7" s="17"/>
    </row>
    <row r="8" spans="1:7" ht="18" customHeight="1" x14ac:dyDescent="0.2">
      <c r="A8" s="18" t="s">
        <v>9</v>
      </c>
      <c r="B8" s="19" t="s">
        <v>10</v>
      </c>
      <c r="C8" s="19" t="s">
        <v>11</v>
      </c>
      <c r="D8" s="19" t="s">
        <v>12</v>
      </c>
      <c r="E8" s="20">
        <v>0.18079999999999999</v>
      </c>
      <c r="F8" s="20">
        <v>7.7700000000000005E-2</v>
      </c>
      <c r="G8" s="21">
        <v>0.77480000000000004</v>
      </c>
    </row>
    <row r="9" spans="1:7" ht="14.1" customHeight="1" x14ac:dyDescent="0.2">
      <c r="A9" s="22" t="s">
        <v>13</v>
      </c>
      <c r="B9" s="23" t="s">
        <v>13</v>
      </c>
      <c r="C9" s="23" t="s">
        <v>14</v>
      </c>
      <c r="D9" s="23" t="s">
        <v>15</v>
      </c>
      <c r="E9" s="24">
        <v>0.18629999999999999</v>
      </c>
      <c r="F9" s="24">
        <v>0.1014</v>
      </c>
      <c r="G9" s="25">
        <v>0.88029999999999997</v>
      </c>
    </row>
    <row r="10" spans="1:7" s="26" customFormat="1" ht="14.1" customHeight="1" x14ac:dyDescent="0.2">
      <c r="A10" s="22" t="s">
        <v>16</v>
      </c>
      <c r="B10" s="23" t="s">
        <v>17</v>
      </c>
      <c r="C10" s="23" t="s">
        <v>11</v>
      </c>
      <c r="D10" s="23" t="s">
        <v>18</v>
      </c>
      <c r="E10" s="24">
        <v>0.19350000000000001</v>
      </c>
      <c r="F10" s="24">
        <v>0.1055</v>
      </c>
      <c r="G10" s="25">
        <v>0.94869999999999999</v>
      </c>
    </row>
    <row r="11" spans="1:7" s="26" customFormat="1" ht="14.1" customHeight="1" x14ac:dyDescent="0.2">
      <c r="A11" s="22" t="s">
        <v>19</v>
      </c>
      <c r="B11" s="23" t="s">
        <v>20</v>
      </c>
      <c r="C11" s="27" t="s">
        <v>11</v>
      </c>
      <c r="D11" s="28" t="s">
        <v>21</v>
      </c>
      <c r="E11" s="24">
        <v>0.21590000000000001</v>
      </c>
      <c r="F11" s="24">
        <v>6.9099999999999995E-2</v>
      </c>
      <c r="G11" s="25">
        <v>0.86780000000000002</v>
      </c>
    </row>
    <row r="12" spans="1:7" s="26" customFormat="1" ht="14.1" customHeight="1" x14ac:dyDescent="0.2">
      <c r="A12" s="22" t="s">
        <v>19</v>
      </c>
      <c r="B12" s="23" t="s">
        <v>20</v>
      </c>
      <c r="C12" s="29" t="s">
        <v>22</v>
      </c>
      <c r="D12" s="28" t="s">
        <v>21</v>
      </c>
      <c r="E12" s="24">
        <v>0.21590000000000001</v>
      </c>
      <c r="F12" s="24">
        <v>6.9099999999999995E-2</v>
      </c>
      <c r="G12" s="25">
        <v>0.86780000000000002</v>
      </c>
    </row>
    <row r="13" spans="1:7" s="26" customFormat="1" ht="14.1" customHeight="1" thickBot="1" x14ac:dyDescent="0.25">
      <c r="A13" s="30" t="s">
        <v>19</v>
      </c>
      <c r="B13" s="31" t="s">
        <v>20</v>
      </c>
      <c r="C13" s="32" t="s">
        <v>23</v>
      </c>
      <c r="D13" s="33" t="s">
        <v>21</v>
      </c>
      <c r="E13" s="34">
        <v>0.21590000000000001</v>
      </c>
      <c r="F13" s="34">
        <v>6.9099999999999995E-2</v>
      </c>
      <c r="G13" s="35">
        <v>0.86780000000000002</v>
      </c>
    </row>
    <row r="14" spans="1:7" ht="14.1" customHeight="1" thickBot="1" x14ac:dyDescent="0.3">
      <c r="A14" s="15" t="s">
        <v>24</v>
      </c>
      <c r="B14" s="16"/>
      <c r="C14" s="16"/>
      <c r="D14" s="16"/>
      <c r="E14" s="16"/>
      <c r="F14" s="16"/>
      <c r="G14" s="17"/>
    </row>
    <row r="15" spans="1:7" ht="14.1" customHeight="1" x14ac:dyDescent="0.2">
      <c r="A15" s="36" t="s">
        <v>25</v>
      </c>
      <c r="B15" s="37" t="s">
        <v>26</v>
      </c>
      <c r="C15" s="38" t="s">
        <v>11</v>
      </c>
      <c r="D15" s="39" t="s">
        <v>27</v>
      </c>
      <c r="E15" s="20">
        <v>0.22800000000000001</v>
      </c>
      <c r="F15" s="20">
        <v>5.5E-2</v>
      </c>
      <c r="G15" s="21">
        <v>0.76910000000000001</v>
      </c>
    </row>
    <row r="16" spans="1:7" ht="14.1" customHeight="1" x14ac:dyDescent="0.2">
      <c r="A16" s="22" t="s">
        <v>28</v>
      </c>
      <c r="B16" s="23" t="s">
        <v>29</v>
      </c>
      <c r="C16" s="27" t="s">
        <v>11</v>
      </c>
      <c r="D16" s="28" t="s">
        <v>30</v>
      </c>
      <c r="E16" s="24">
        <v>0.3135</v>
      </c>
      <c r="F16" s="24">
        <v>6.7199999999999996E-2</v>
      </c>
      <c r="G16" s="25">
        <v>0.80959999999999999</v>
      </c>
    </row>
    <row r="17" spans="1:7" ht="14.1" customHeight="1" x14ac:dyDescent="0.2">
      <c r="A17" s="22" t="s">
        <v>28</v>
      </c>
      <c r="B17" s="23" t="s">
        <v>29</v>
      </c>
      <c r="C17" s="27" t="s">
        <v>22</v>
      </c>
      <c r="D17" s="28" t="s">
        <v>30</v>
      </c>
      <c r="E17" s="24">
        <v>0.3135</v>
      </c>
      <c r="F17" s="24">
        <v>6.7199999999999996E-2</v>
      </c>
      <c r="G17" s="25">
        <v>0.80959999999999999</v>
      </c>
    </row>
    <row r="18" spans="1:7" ht="14.1" customHeight="1" x14ac:dyDescent="0.2">
      <c r="A18" s="40" t="s">
        <v>31</v>
      </c>
      <c r="B18" s="41" t="s">
        <v>32</v>
      </c>
      <c r="C18" s="29" t="s">
        <v>11</v>
      </c>
      <c r="D18" s="42" t="s">
        <v>33</v>
      </c>
      <c r="E18" s="24">
        <v>0.1661</v>
      </c>
      <c r="F18" s="24">
        <v>0.10349999999999999</v>
      </c>
      <c r="G18" s="25">
        <v>0.83079999999999998</v>
      </c>
    </row>
    <row r="19" spans="1:7" ht="14.1" customHeight="1" x14ac:dyDescent="0.2">
      <c r="A19" s="40" t="s">
        <v>31</v>
      </c>
      <c r="B19" s="41" t="s">
        <v>32</v>
      </c>
      <c r="C19" s="29" t="s">
        <v>22</v>
      </c>
      <c r="D19" s="42" t="s">
        <v>33</v>
      </c>
      <c r="E19" s="24">
        <v>0.1661</v>
      </c>
      <c r="F19" s="24">
        <v>0.10349999999999999</v>
      </c>
      <c r="G19" s="25">
        <v>0.83079999999999998</v>
      </c>
    </row>
    <row r="20" spans="1:7" ht="14.1" customHeight="1" x14ac:dyDescent="0.2">
      <c r="A20" s="40" t="s">
        <v>34</v>
      </c>
      <c r="B20" s="41" t="s">
        <v>32</v>
      </c>
      <c r="C20" s="29" t="s">
        <v>11</v>
      </c>
      <c r="D20" s="42" t="s">
        <v>35</v>
      </c>
      <c r="E20" s="24">
        <v>0.17879999999999999</v>
      </c>
      <c r="F20" s="24">
        <v>0.1139</v>
      </c>
      <c r="G20" s="25">
        <v>0.94889999999999997</v>
      </c>
    </row>
    <row r="21" spans="1:7" ht="14.1" customHeight="1" x14ac:dyDescent="0.2">
      <c r="A21" s="40" t="s">
        <v>34</v>
      </c>
      <c r="B21" s="41" t="s">
        <v>32</v>
      </c>
      <c r="C21" s="29" t="s">
        <v>22</v>
      </c>
      <c r="D21" s="42" t="s">
        <v>35</v>
      </c>
      <c r="E21" s="24">
        <v>0.17879999999999999</v>
      </c>
      <c r="F21" s="24">
        <v>0.1139</v>
      </c>
      <c r="G21" s="25">
        <v>0.94889999999999997</v>
      </c>
    </row>
    <row r="22" spans="1:7" s="10" customFormat="1" ht="14.1" customHeight="1" x14ac:dyDescent="0.25">
      <c r="A22" s="22" t="s">
        <v>36</v>
      </c>
      <c r="B22" s="23" t="s">
        <v>36</v>
      </c>
      <c r="C22" s="27" t="s">
        <v>11</v>
      </c>
      <c r="D22" s="28" t="s">
        <v>37</v>
      </c>
      <c r="E22" s="24">
        <v>0.23280000000000001</v>
      </c>
      <c r="F22" s="24">
        <v>9.5899999999999999E-2</v>
      </c>
      <c r="G22" s="25">
        <v>0.97960000000000003</v>
      </c>
    </row>
    <row r="23" spans="1:7" ht="14.1" customHeight="1" x14ac:dyDescent="0.2">
      <c r="A23" s="22" t="s">
        <v>38</v>
      </c>
      <c r="B23" s="23" t="s">
        <v>39</v>
      </c>
      <c r="C23" s="27" t="s">
        <v>11</v>
      </c>
      <c r="D23" s="28" t="s">
        <v>40</v>
      </c>
      <c r="E23" s="24">
        <v>0.21049999999999999</v>
      </c>
      <c r="F23" s="24">
        <v>0.1033</v>
      </c>
      <c r="G23" s="25">
        <v>0.94850000000000001</v>
      </c>
    </row>
    <row r="24" spans="1:7" ht="14.1" customHeight="1" thickBot="1" x14ac:dyDescent="0.25">
      <c r="A24" s="43" t="s">
        <v>41</v>
      </c>
      <c r="B24" s="44" t="s">
        <v>42</v>
      </c>
      <c r="C24" s="32" t="s">
        <v>14</v>
      </c>
      <c r="D24" s="45" t="s">
        <v>43</v>
      </c>
      <c r="E24" s="34">
        <v>0.19220000000000001</v>
      </c>
      <c r="F24" s="34">
        <v>0.11409999999999999</v>
      </c>
      <c r="G24" s="35">
        <v>1.0391999999999999</v>
      </c>
    </row>
    <row r="25" spans="1:7" ht="14.1" customHeight="1" thickBot="1" x14ac:dyDescent="0.3">
      <c r="A25" s="15" t="s">
        <v>44</v>
      </c>
      <c r="B25" s="16"/>
      <c r="C25" s="16"/>
      <c r="D25" s="16"/>
      <c r="E25" s="16"/>
      <c r="F25" s="16"/>
      <c r="G25" s="17"/>
    </row>
    <row r="26" spans="1:7" ht="14.1" customHeight="1" x14ac:dyDescent="0.2">
      <c r="A26" s="36" t="s">
        <v>45</v>
      </c>
      <c r="B26" s="37" t="s">
        <v>26</v>
      </c>
      <c r="C26" s="38" t="s">
        <v>11</v>
      </c>
      <c r="D26" s="39" t="s">
        <v>46</v>
      </c>
      <c r="E26" s="20">
        <v>0.19889999999999999</v>
      </c>
      <c r="F26" s="20">
        <v>5.3499999999999999E-2</v>
      </c>
      <c r="G26" s="21" t="s">
        <v>47</v>
      </c>
    </row>
    <row r="27" spans="1:7" ht="14.1" customHeight="1" x14ac:dyDescent="0.2">
      <c r="A27" s="22" t="s">
        <v>48</v>
      </c>
      <c r="B27" s="23" t="s">
        <v>10</v>
      </c>
      <c r="C27" s="27" t="s">
        <v>11</v>
      </c>
      <c r="D27" s="28" t="s">
        <v>49</v>
      </c>
      <c r="E27" s="24">
        <v>0.1721</v>
      </c>
      <c r="F27" s="24">
        <v>7.8899999999999998E-2</v>
      </c>
      <c r="G27" s="25" t="s">
        <v>47</v>
      </c>
    </row>
    <row r="28" spans="1:7" ht="14.1" customHeight="1" x14ac:dyDescent="0.2">
      <c r="A28" s="22" t="s">
        <v>50</v>
      </c>
      <c r="B28" s="23" t="s">
        <v>39</v>
      </c>
      <c r="C28" s="27" t="s">
        <v>11</v>
      </c>
      <c r="D28" s="46" t="s">
        <v>51</v>
      </c>
      <c r="E28" s="24" t="s">
        <v>47</v>
      </c>
      <c r="F28" s="24" t="s">
        <v>47</v>
      </c>
      <c r="G28" s="25" t="s">
        <v>47</v>
      </c>
    </row>
    <row r="29" spans="1:7" ht="14.1" customHeight="1" x14ac:dyDescent="0.2">
      <c r="A29" s="22" t="s">
        <v>52</v>
      </c>
      <c r="B29" s="23" t="s">
        <v>39</v>
      </c>
      <c r="C29" s="27" t="s">
        <v>11</v>
      </c>
      <c r="D29" s="46" t="s">
        <v>51</v>
      </c>
      <c r="E29" s="24" t="s">
        <v>47</v>
      </c>
      <c r="F29" s="24" t="s">
        <v>47</v>
      </c>
      <c r="G29" s="25" t="s">
        <v>47</v>
      </c>
    </row>
    <row r="30" spans="1:7" ht="14.1" customHeight="1" x14ac:dyDescent="0.2">
      <c r="A30" s="22" t="s">
        <v>53</v>
      </c>
      <c r="B30" s="23" t="s">
        <v>39</v>
      </c>
      <c r="C30" s="27" t="s">
        <v>11</v>
      </c>
      <c r="D30" s="46" t="s">
        <v>51</v>
      </c>
      <c r="E30" s="24" t="s">
        <v>47</v>
      </c>
      <c r="F30" s="24" t="s">
        <v>47</v>
      </c>
      <c r="G30" s="25" t="s">
        <v>47</v>
      </c>
    </row>
    <row r="31" spans="1:7" ht="14.1" customHeight="1" x14ac:dyDescent="0.2">
      <c r="A31" s="22" t="s">
        <v>54</v>
      </c>
      <c r="B31" s="23" t="s">
        <v>39</v>
      </c>
      <c r="C31" s="27" t="s">
        <v>11</v>
      </c>
      <c r="D31" s="46" t="s">
        <v>51</v>
      </c>
      <c r="E31" s="24">
        <v>0.21990000000000001</v>
      </c>
      <c r="F31" s="24">
        <v>8.4000000000000005E-2</v>
      </c>
      <c r="G31" s="25">
        <v>0.80079999999999996</v>
      </c>
    </row>
    <row r="32" spans="1:7" ht="14.1" customHeight="1" x14ac:dyDescent="0.2">
      <c r="A32" s="40" t="s">
        <v>55</v>
      </c>
      <c r="B32" s="41" t="s">
        <v>42</v>
      </c>
      <c r="C32" s="29" t="s">
        <v>14</v>
      </c>
      <c r="D32" s="42" t="s">
        <v>56</v>
      </c>
      <c r="E32" s="24">
        <v>0.15679999999999999</v>
      </c>
      <c r="F32" s="24">
        <v>9.3600000000000003E-2</v>
      </c>
      <c r="G32" s="25">
        <v>0.76</v>
      </c>
    </row>
    <row r="33" spans="1:7" ht="14.1" customHeight="1" thickBot="1" x14ac:dyDescent="0.25">
      <c r="A33" s="43" t="s">
        <v>57</v>
      </c>
      <c r="B33" s="44" t="s">
        <v>42</v>
      </c>
      <c r="C33" s="32" t="s">
        <v>14</v>
      </c>
      <c r="D33" s="45" t="s">
        <v>56</v>
      </c>
      <c r="E33" s="34">
        <v>0.1176</v>
      </c>
      <c r="F33" s="34">
        <v>7.0199999999999999E-2</v>
      </c>
      <c r="G33" s="35">
        <v>0.6</v>
      </c>
    </row>
    <row r="34" spans="1:7" ht="14.1" customHeight="1" x14ac:dyDescent="0.2">
      <c r="A34" s="6" t="s">
        <v>1</v>
      </c>
      <c r="B34" s="7" t="s">
        <v>2</v>
      </c>
      <c r="C34" s="7" t="s">
        <v>3</v>
      </c>
      <c r="D34" s="7" t="s">
        <v>4</v>
      </c>
      <c r="E34" s="8" t="s">
        <v>5</v>
      </c>
      <c r="F34" s="8" t="s">
        <v>6</v>
      </c>
      <c r="G34" s="9" t="s">
        <v>7</v>
      </c>
    </row>
    <row r="35" spans="1:7" ht="22.95" customHeight="1" thickBot="1" x14ac:dyDescent="0.25">
      <c r="A35" s="47"/>
      <c r="B35" s="48"/>
      <c r="C35" s="48"/>
      <c r="D35" s="48"/>
      <c r="E35" s="49"/>
      <c r="F35" s="49"/>
      <c r="G35" s="50"/>
    </row>
    <row r="36" spans="1:7" ht="14.1" customHeight="1" thickBot="1" x14ac:dyDescent="0.3">
      <c r="A36" s="15" t="s">
        <v>58</v>
      </c>
      <c r="B36" s="16"/>
      <c r="C36" s="16"/>
      <c r="D36" s="16"/>
      <c r="E36" s="16"/>
      <c r="F36" s="16"/>
      <c r="G36" s="17"/>
    </row>
    <row r="37" spans="1:7" ht="14.1" customHeight="1" x14ac:dyDescent="0.2">
      <c r="A37" s="36" t="s">
        <v>59</v>
      </c>
      <c r="B37" s="37" t="s">
        <v>59</v>
      </c>
      <c r="C37" s="38" t="s">
        <v>11</v>
      </c>
      <c r="D37" s="38" t="s">
        <v>60</v>
      </c>
      <c r="E37" s="20">
        <v>0.33289999999999997</v>
      </c>
      <c r="F37" s="20">
        <v>8.8000000000000005E-3</v>
      </c>
      <c r="G37" s="21">
        <v>0.83230000000000004</v>
      </c>
    </row>
    <row r="38" spans="1:7" ht="14.1" customHeight="1" x14ac:dyDescent="0.2">
      <c r="A38" s="40" t="s">
        <v>61</v>
      </c>
      <c r="B38" s="41" t="s">
        <v>20</v>
      </c>
      <c r="C38" s="29" t="s">
        <v>11</v>
      </c>
      <c r="D38" s="42" t="s">
        <v>62</v>
      </c>
      <c r="E38" s="24">
        <v>0.36380000000000001</v>
      </c>
      <c r="F38" s="24">
        <v>8.0999999999999996E-3</v>
      </c>
      <c r="G38" s="25">
        <v>0.93769999999999998</v>
      </c>
    </row>
    <row r="39" spans="1:7" ht="14.1" customHeight="1" x14ac:dyDescent="0.2">
      <c r="A39" s="40" t="s">
        <v>61</v>
      </c>
      <c r="B39" s="41" t="s">
        <v>20</v>
      </c>
      <c r="C39" s="29" t="s">
        <v>22</v>
      </c>
      <c r="D39" s="42" t="s">
        <v>62</v>
      </c>
      <c r="E39" s="24">
        <v>0.36380000000000001</v>
      </c>
      <c r="F39" s="24">
        <v>8.0999999999999996E-3</v>
      </c>
      <c r="G39" s="25">
        <v>0.93769999999999998</v>
      </c>
    </row>
    <row r="40" spans="1:7" ht="14.1" customHeight="1" thickBot="1" x14ac:dyDescent="0.25">
      <c r="A40" s="43" t="s">
        <v>61</v>
      </c>
      <c r="B40" s="44" t="s">
        <v>20</v>
      </c>
      <c r="C40" s="32" t="s">
        <v>23</v>
      </c>
      <c r="D40" s="45" t="s">
        <v>62</v>
      </c>
      <c r="E40" s="34">
        <v>0.36380000000000001</v>
      </c>
      <c r="F40" s="34">
        <v>8.0999999999999996E-3</v>
      </c>
      <c r="G40" s="35">
        <v>0.93769999999999998</v>
      </c>
    </row>
    <row r="41" spans="1:7" ht="14.1" customHeight="1" thickBot="1" x14ac:dyDescent="0.3">
      <c r="A41" s="15" t="s">
        <v>63</v>
      </c>
      <c r="B41" s="16"/>
      <c r="C41" s="16"/>
      <c r="D41" s="16"/>
      <c r="E41" s="16"/>
      <c r="F41" s="16"/>
      <c r="G41" s="17"/>
    </row>
    <row r="42" spans="1:7" ht="14.1" customHeight="1" x14ac:dyDescent="0.2">
      <c r="A42" s="18" t="s">
        <v>25</v>
      </c>
      <c r="B42" s="19" t="s">
        <v>26</v>
      </c>
      <c r="C42" s="51" t="s">
        <v>11</v>
      </c>
      <c r="D42" s="52" t="s">
        <v>64</v>
      </c>
      <c r="E42" s="20">
        <v>0.24260000000000001</v>
      </c>
      <c r="F42" s="20">
        <v>3.0599999999999999E-2</v>
      </c>
      <c r="G42" s="21">
        <v>0.74139999999999995</v>
      </c>
    </row>
    <row r="43" spans="1:7" ht="14.1" customHeight="1" x14ac:dyDescent="0.2">
      <c r="A43" s="40" t="s">
        <v>65</v>
      </c>
      <c r="B43" s="41" t="s">
        <v>66</v>
      </c>
      <c r="C43" s="29" t="s">
        <v>11</v>
      </c>
      <c r="D43" s="42" t="s">
        <v>67</v>
      </c>
      <c r="E43" s="24">
        <v>0.32090000000000002</v>
      </c>
      <c r="F43" s="24">
        <v>2.3E-3</v>
      </c>
      <c r="G43" s="25">
        <v>0.84489999999999998</v>
      </c>
    </row>
    <row r="44" spans="1:7" s="26" customFormat="1" ht="14.1" customHeight="1" x14ac:dyDescent="0.2">
      <c r="A44" s="40" t="s">
        <v>68</v>
      </c>
      <c r="B44" s="41" t="s">
        <v>69</v>
      </c>
      <c r="C44" s="29" t="s">
        <v>11</v>
      </c>
      <c r="D44" s="42" t="s">
        <v>70</v>
      </c>
      <c r="E44" s="24">
        <v>0.27289999999999998</v>
      </c>
      <c r="F44" s="24">
        <v>3.4299999999999997E-2</v>
      </c>
      <c r="G44" s="25">
        <v>0.82340000000000002</v>
      </c>
    </row>
    <row r="45" spans="1:7" ht="14.1" customHeight="1" x14ac:dyDescent="0.2">
      <c r="A45" s="40" t="s">
        <v>71</v>
      </c>
      <c r="B45" s="41" t="s">
        <v>32</v>
      </c>
      <c r="C45" s="29" t="s">
        <v>11</v>
      </c>
      <c r="D45" s="42" t="s">
        <v>72</v>
      </c>
      <c r="E45" s="24">
        <f>42.89*0.7146%</f>
        <v>0.30649194000000002</v>
      </c>
      <c r="F45" s="24">
        <f>4.56*0.6031%</f>
        <v>2.7501359999999996E-2</v>
      </c>
      <c r="G45" s="25">
        <v>0.76339999999999997</v>
      </c>
    </row>
    <row r="46" spans="1:7" ht="14.1" customHeight="1" x14ac:dyDescent="0.2">
      <c r="A46" s="40" t="s">
        <v>73</v>
      </c>
      <c r="B46" s="41" t="s">
        <v>32</v>
      </c>
      <c r="C46" s="29" t="s">
        <v>11</v>
      </c>
      <c r="D46" s="42" t="s">
        <v>72</v>
      </c>
      <c r="E46" s="24">
        <v>0.3014</v>
      </c>
      <c r="F46" s="24">
        <v>3.0300000000000001E-2</v>
      </c>
      <c r="G46" s="25">
        <v>0.75080000000000002</v>
      </c>
    </row>
    <row r="47" spans="1:7" ht="14.1" customHeight="1" x14ac:dyDescent="0.2">
      <c r="A47" s="40" t="s">
        <v>73</v>
      </c>
      <c r="B47" s="41" t="s">
        <v>32</v>
      </c>
      <c r="C47" s="29" t="s">
        <v>22</v>
      </c>
      <c r="D47" s="42" t="s">
        <v>74</v>
      </c>
      <c r="E47" s="24">
        <v>0.3014</v>
      </c>
      <c r="F47" s="24">
        <v>3.0300000000000001E-2</v>
      </c>
      <c r="G47" s="25">
        <v>0.75080000000000002</v>
      </c>
    </row>
    <row r="48" spans="1:7" s="26" customFormat="1" ht="14.1" customHeight="1" x14ac:dyDescent="0.2">
      <c r="A48" s="40" t="s">
        <v>73</v>
      </c>
      <c r="B48" s="23" t="s">
        <v>32</v>
      </c>
      <c r="C48" s="27" t="s">
        <v>23</v>
      </c>
      <c r="D48" s="28" t="s">
        <v>72</v>
      </c>
      <c r="E48" s="24">
        <v>0.3014</v>
      </c>
      <c r="F48" s="24">
        <v>3.0300000000000001E-2</v>
      </c>
      <c r="G48" s="25">
        <v>0.75080000000000002</v>
      </c>
    </row>
    <row r="49" spans="1:7" s="26" customFormat="1" ht="14.1" customHeight="1" x14ac:dyDescent="0.2">
      <c r="A49" s="40" t="s">
        <v>75</v>
      </c>
      <c r="B49" s="41" t="s">
        <v>32</v>
      </c>
      <c r="C49" s="29" t="s">
        <v>11</v>
      </c>
      <c r="D49" s="42" t="s">
        <v>72</v>
      </c>
      <c r="E49" s="24">
        <v>0.2888</v>
      </c>
      <c r="F49" s="24">
        <v>3.4700000000000002E-2</v>
      </c>
      <c r="G49" s="25">
        <v>0.71950000000000003</v>
      </c>
    </row>
    <row r="50" spans="1:7" ht="14.1" customHeight="1" x14ac:dyDescent="0.2">
      <c r="A50" s="40" t="s">
        <v>75</v>
      </c>
      <c r="B50" s="41" t="s">
        <v>32</v>
      </c>
      <c r="C50" s="29" t="s">
        <v>22</v>
      </c>
      <c r="D50" s="42" t="s">
        <v>74</v>
      </c>
      <c r="E50" s="24">
        <v>0.2888</v>
      </c>
      <c r="F50" s="24">
        <v>3.4700000000000002E-2</v>
      </c>
      <c r="G50" s="25">
        <v>0.71950000000000003</v>
      </c>
    </row>
    <row r="51" spans="1:7" s="26" customFormat="1" ht="14.1" customHeight="1" x14ac:dyDescent="0.2">
      <c r="A51" s="40" t="s">
        <v>75</v>
      </c>
      <c r="B51" s="41" t="s">
        <v>32</v>
      </c>
      <c r="C51" s="29" t="s">
        <v>23</v>
      </c>
      <c r="D51" s="42" t="s">
        <v>72</v>
      </c>
      <c r="E51" s="24">
        <v>0.2888</v>
      </c>
      <c r="F51" s="24">
        <v>3.4700000000000002E-2</v>
      </c>
      <c r="G51" s="25">
        <v>0.71950000000000003</v>
      </c>
    </row>
    <row r="52" spans="1:7" s="10" customFormat="1" ht="14.1" customHeight="1" x14ac:dyDescent="0.25">
      <c r="A52" s="40" t="s">
        <v>76</v>
      </c>
      <c r="B52" s="41" t="s">
        <v>36</v>
      </c>
      <c r="C52" s="29" t="s">
        <v>11</v>
      </c>
      <c r="D52" s="42" t="s">
        <v>77</v>
      </c>
      <c r="E52" s="24">
        <v>0.34499999999999997</v>
      </c>
      <c r="F52" s="24">
        <v>3.8600000000000002E-2</v>
      </c>
      <c r="G52" s="25">
        <v>0.98650000000000004</v>
      </c>
    </row>
    <row r="53" spans="1:7" s="10" customFormat="1" ht="14.1" customHeight="1" x14ac:dyDescent="0.25">
      <c r="A53" s="40" t="s">
        <v>78</v>
      </c>
      <c r="B53" s="41" t="s">
        <v>79</v>
      </c>
      <c r="C53" s="29" t="s">
        <v>11</v>
      </c>
      <c r="D53" s="42" t="s">
        <v>80</v>
      </c>
      <c r="E53" s="24">
        <v>0.29909999999999998</v>
      </c>
      <c r="F53" s="24">
        <v>4.1999999999999997E-3</v>
      </c>
      <c r="G53" s="25">
        <v>0.79610000000000003</v>
      </c>
    </row>
    <row r="54" spans="1:7" ht="14.1" customHeight="1" thickBot="1" x14ac:dyDescent="0.25">
      <c r="A54" s="30" t="s">
        <v>81</v>
      </c>
      <c r="B54" s="31" t="s">
        <v>82</v>
      </c>
      <c r="C54" s="53" t="s">
        <v>11</v>
      </c>
      <c r="D54" s="33" t="s">
        <v>83</v>
      </c>
      <c r="E54" s="34">
        <v>0.38229999999999997</v>
      </c>
      <c r="F54" s="34">
        <v>3.8999999999999998E-3</v>
      </c>
      <c r="G54" s="35">
        <v>0.96719999999999995</v>
      </c>
    </row>
    <row r="55" spans="1:7" ht="14.1" customHeight="1" thickBot="1" x14ac:dyDescent="0.3">
      <c r="A55" s="15" t="s">
        <v>84</v>
      </c>
      <c r="B55" s="16"/>
      <c r="C55" s="16"/>
      <c r="D55" s="16"/>
      <c r="E55" s="16"/>
      <c r="F55" s="16"/>
      <c r="G55" s="17"/>
    </row>
    <row r="56" spans="1:7" ht="14.1" customHeight="1" x14ac:dyDescent="0.2">
      <c r="A56" s="36" t="s">
        <v>85</v>
      </c>
      <c r="B56" s="37" t="s">
        <v>86</v>
      </c>
      <c r="C56" s="38" t="s">
        <v>87</v>
      </c>
      <c r="D56" s="39" t="s">
        <v>88</v>
      </c>
      <c r="E56" s="20">
        <v>0.7</v>
      </c>
      <c r="F56" s="20">
        <v>2.8000000000000001E-2</v>
      </c>
      <c r="G56" s="21" t="s">
        <v>89</v>
      </c>
    </row>
    <row r="57" spans="1:7" ht="14.1" customHeight="1" thickBot="1" x14ac:dyDescent="0.25">
      <c r="A57" s="30" t="s">
        <v>90</v>
      </c>
      <c r="B57" s="31" t="s">
        <v>86</v>
      </c>
      <c r="C57" s="53" t="s">
        <v>91</v>
      </c>
      <c r="D57" s="33" t="s">
        <v>88</v>
      </c>
      <c r="E57" s="34">
        <v>0.7</v>
      </c>
      <c r="F57" s="34">
        <v>2.8000000000000001E-2</v>
      </c>
      <c r="G57" s="35" t="s">
        <v>89</v>
      </c>
    </row>
    <row r="58" spans="1:7" ht="14.1" customHeight="1" thickBot="1" x14ac:dyDescent="0.3">
      <c r="A58" s="15" t="s">
        <v>92</v>
      </c>
      <c r="B58" s="16"/>
      <c r="C58" s="16"/>
      <c r="D58" s="16"/>
      <c r="E58" s="16"/>
      <c r="F58" s="16"/>
      <c r="G58" s="17"/>
    </row>
    <row r="59" spans="1:7" ht="14.1" customHeight="1" x14ac:dyDescent="0.2">
      <c r="A59" s="18" t="s">
        <v>93</v>
      </c>
      <c r="B59" s="19" t="s">
        <v>26</v>
      </c>
      <c r="C59" s="51" t="s">
        <v>11</v>
      </c>
      <c r="D59" s="52" t="s">
        <v>94</v>
      </c>
      <c r="E59" s="20">
        <v>0.23499999999999999</v>
      </c>
      <c r="F59" s="20">
        <v>0.03</v>
      </c>
      <c r="G59" s="21" t="s">
        <v>47</v>
      </c>
    </row>
    <row r="60" spans="1:7" ht="14.1" customHeight="1" x14ac:dyDescent="0.2">
      <c r="A60" s="40" t="s">
        <v>95</v>
      </c>
      <c r="B60" s="41" t="s">
        <v>66</v>
      </c>
      <c r="C60" s="29" t="s">
        <v>11</v>
      </c>
      <c r="D60" s="42" t="s">
        <v>67</v>
      </c>
      <c r="E60" s="24">
        <v>0.31780000000000003</v>
      </c>
      <c r="F60" s="24">
        <v>2.5000000000000001E-3</v>
      </c>
      <c r="G60" s="25" t="s">
        <v>47</v>
      </c>
    </row>
    <row r="61" spans="1:7" ht="14.1" customHeight="1" x14ac:dyDescent="0.2">
      <c r="A61" s="40" t="s">
        <v>96</v>
      </c>
      <c r="B61" s="41" t="s">
        <v>79</v>
      </c>
      <c r="C61" s="29" t="s">
        <v>11</v>
      </c>
      <c r="D61" s="42"/>
      <c r="E61" s="24" t="s">
        <v>47</v>
      </c>
      <c r="F61" s="24" t="s">
        <v>47</v>
      </c>
      <c r="G61" s="25" t="s">
        <v>47</v>
      </c>
    </row>
    <row r="62" spans="1:7" ht="14.1" customHeight="1" x14ac:dyDescent="0.2">
      <c r="A62" s="40" t="s">
        <v>97</v>
      </c>
      <c r="B62" s="41" t="s">
        <v>79</v>
      </c>
      <c r="C62" s="29" t="s">
        <v>11</v>
      </c>
      <c r="D62" s="42"/>
      <c r="E62" s="24">
        <v>0.3004</v>
      </c>
      <c r="F62" s="24">
        <v>3.7000000000000002E-3</v>
      </c>
      <c r="G62" s="25">
        <v>0.55159999999999998</v>
      </c>
    </row>
    <row r="63" spans="1:7" ht="14.1" customHeight="1" x14ac:dyDescent="0.2">
      <c r="A63" s="40" t="s">
        <v>98</v>
      </c>
      <c r="B63" s="41" t="s">
        <v>79</v>
      </c>
      <c r="C63" s="29" t="s">
        <v>11</v>
      </c>
      <c r="D63" s="42"/>
      <c r="E63" s="24" t="s">
        <v>47</v>
      </c>
      <c r="F63" s="24" t="s">
        <v>47</v>
      </c>
      <c r="G63" s="25" t="s">
        <v>47</v>
      </c>
    </row>
    <row r="64" spans="1:7" ht="14.1" customHeight="1" x14ac:dyDescent="0.2">
      <c r="A64" s="40" t="s">
        <v>99</v>
      </c>
      <c r="B64" s="41" t="s">
        <v>79</v>
      </c>
      <c r="C64" s="29" t="s">
        <v>11</v>
      </c>
      <c r="D64" s="42"/>
      <c r="E64" s="24">
        <v>0.30459999999999998</v>
      </c>
      <c r="F64" s="24">
        <v>4.3E-3</v>
      </c>
      <c r="G64" s="25">
        <v>0.69440000000000002</v>
      </c>
    </row>
    <row r="65" spans="1:7" s="10" customFormat="1" ht="14.1" customHeight="1" x14ac:dyDescent="0.25">
      <c r="A65" s="22" t="s">
        <v>100</v>
      </c>
      <c r="B65" s="23" t="s">
        <v>39</v>
      </c>
      <c r="C65" s="27" t="s">
        <v>11</v>
      </c>
      <c r="D65" s="54" t="s">
        <v>101</v>
      </c>
      <c r="E65" s="24" t="s">
        <v>47</v>
      </c>
      <c r="F65" s="24" t="s">
        <v>47</v>
      </c>
      <c r="G65" s="25" t="s">
        <v>47</v>
      </c>
    </row>
    <row r="66" spans="1:7" s="10" customFormat="1" ht="14.1" customHeight="1" thickBot="1" x14ac:dyDescent="0.3">
      <c r="A66" s="30" t="s">
        <v>102</v>
      </c>
      <c r="B66" s="31" t="s">
        <v>39</v>
      </c>
      <c r="C66" s="53" t="s">
        <v>11</v>
      </c>
      <c r="D66" s="55" t="s">
        <v>101</v>
      </c>
      <c r="E66" s="34">
        <v>0.24199999999999999</v>
      </c>
      <c r="F66" s="34">
        <v>2.7E-2</v>
      </c>
      <c r="G66" s="35"/>
    </row>
    <row r="67" spans="1:7" ht="14.1" customHeight="1" x14ac:dyDescent="0.2">
      <c r="A67" s="6" t="s">
        <v>1</v>
      </c>
      <c r="B67" s="7" t="s">
        <v>2</v>
      </c>
      <c r="C67" s="7" t="s">
        <v>3</v>
      </c>
      <c r="D67" s="7" t="s">
        <v>4</v>
      </c>
      <c r="E67" s="8" t="s">
        <v>5</v>
      </c>
      <c r="F67" s="8" t="s">
        <v>103</v>
      </c>
      <c r="G67" s="9" t="s">
        <v>104</v>
      </c>
    </row>
    <row r="68" spans="1:7" ht="14.1" customHeight="1" thickBot="1" x14ac:dyDescent="0.25">
      <c r="A68" s="47"/>
      <c r="B68" s="48"/>
      <c r="C68" s="48"/>
      <c r="D68" s="48"/>
      <c r="E68" s="49"/>
      <c r="F68" s="49"/>
      <c r="G68" s="50"/>
    </row>
    <row r="69" spans="1:7" ht="14.1" customHeight="1" thickBot="1" x14ac:dyDescent="0.3">
      <c r="A69" s="15" t="s">
        <v>105</v>
      </c>
      <c r="B69" s="16"/>
      <c r="C69" s="16"/>
      <c r="D69" s="16"/>
      <c r="E69" s="16"/>
      <c r="F69" s="16"/>
      <c r="G69" s="17"/>
    </row>
    <row r="70" spans="1:7" ht="14.1" customHeight="1" thickBot="1" x14ac:dyDescent="0.25">
      <c r="A70" s="56" t="s">
        <v>29</v>
      </c>
      <c r="B70" s="57" t="s">
        <v>29</v>
      </c>
      <c r="C70" s="57" t="s">
        <v>11</v>
      </c>
      <c r="D70" s="57" t="s">
        <v>106</v>
      </c>
      <c r="E70" s="58">
        <v>0.20219999999999999</v>
      </c>
      <c r="F70" s="58">
        <v>0.14430000000000001</v>
      </c>
      <c r="G70" s="59">
        <v>0.77470000000000006</v>
      </c>
    </row>
    <row r="71" spans="1:7" ht="14.1" customHeight="1" thickBot="1" x14ac:dyDescent="0.3">
      <c r="A71" s="15" t="s">
        <v>107</v>
      </c>
      <c r="B71" s="16"/>
      <c r="C71" s="16"/>
      <c r="D71" s="16"/>
      <c r="E71" s="16"/>
      <c r="F71" s="16"/>
      <c r="G71" s="17"/>
    </row>
    <row r="72" spans="1:7" ht="14.1" customHeight="1" x14ac:dyDescent="0.2">
      <c r="A72" s="18" t="s">
        <v>108</v>
      </c>
      <c r="B72" s="19" t="s">
        <v>108</v>
      </c>
      <c r="C72" s="19" t="s">
        <v>11</v>
      </c>
      <c r="D72" s="51" t="s">
        <v>109</v>
      </c>
      <c r="E72" s="20">
        <v>0.21609999999999999</v>
      </c>
      <c r="F72" s="20">
        <v>0.1701</v>
      </c>
      <c r="G72" s="21">
        <v>0.91310000000000002</v>
      </c>
    </row>
    <row r="73" spans="1:7" ht="14.1" customHeight="1" x14ac:dyDescent="0.2">
      <c r="A73" s="40" t="s">
        <v>108</v>
      </c>
      <c r="B73" s="41" t="s">
        <v>108</v>
      </c>
      <c r="C73" s="41" t="s">
        <v>22</v>
      </c>
      <c r="D73" s="29" t="s">
        <v>109</v>
      </c>
      <c r="E73" s="24">
        <v>0.21609999999999999</v>
      </c>
      <c r="F73" s="24">
        <v>0.1701</v>
      </c>
      <c r="G73" s="25">
        <v>0.91310000000000002</v>
      </c>
    </row>
    <row r="74" spans="1:7" ht="14.1" customHeight="1" x14ac:dyDescent="0.2">
      <c r="A74" s="40" t="s">
        <v>110</v>
      </c>
      <c r="B74" s="41" t="s">
        <v>111</v>
      </c>
      <c r="C74" s="41" t="s">
        <v>11</v>
      </c>
      <c r="D74" s="29" t="s">
        <v>112</v>
      </c>
      <c r="E74" s="24">
        <v>0.22109999999999999</v>
      </c>
      <c r="F74" s="24">
        <v>0.18360000000000001</v>
      </c>
      <c r="G74" s="25">
        <v>0.94989999999999997</v>
      </c>
    </row>
    <row r="75" spans="1:7" ht="14.1" customHeight="1" x14ac:dyDescent="0.2">
      <c r="A75" s="40" t="s">
        <v>113</v>
      </c>
      <c r="B75" s="41" t="s">
        <v>79</v>
      </c>
      <c r="C75" s="41" t="s">
        <v>22</v>
      </c>
      <c r="D75" s="29" t="s">
        <v>112</v>
      </c>
      <c r="E75" s="24">
        <v>0.22109999999999999</v>
      </c>
      <c r="F75" s="24">
        <v>0.18360000000000001</v>
      </c>
      <c r="G75" s="25">
        <v>0.94989999999999997</v>
      </c>
    </row>
    <row r="76" spans="1:7" s="10" customFormat="1" ht="14.1" customHeight="1" x14ac:dyDescent="0.25">
      <c r="A76" s="40" t="s">
        <v>113</v>
      </c>
      <c r="B76" s="41" t="s">
        <v>79</v>
      </c>
      <c r="C76" s="41" t="s">
        <v>23</v>
      </c>
      <c r="D76" s="29" t="s">
        <v>112</v>
      </c>
      <c r="E76" s="24">
        <v>0.22109999999999999</v>
      </c>
      <c r="F76" s="24">
        <v>0.18360000000000001</v>
      </c>
      <c r="G76" s="25">
        <v>0.94989999999999997</v>
      </c>
    </row>
    <row r="77" spans="1:7" ht="14.1" customHeight="1" x14ac:dyDescent="0.2">
      <c r="A77" s="40" t="s">
        <v>114</v>
      </c>
      <c r="B77" s="41" t="s">
        <v>114</v>
      </c>
      <c r="C77" s="41" t="s">
        <v>11</v>
      </c>
      <c r="D77" s="29" t="s">
        <v>115</v>
      </c>
      <c r="E77" s="24">
        <v>0.20499999999999999</v>
      </c>
      <c r="F77" s="24">
        <v>0.1474</v>
      </c>
      <c r="G77" s="25">
        <v>0.7913</v>
      </c>
    </row>
    <row r="78" spans="1:7" ht="14.1" customHeight="1" thickBot="1" x14ac:dyDescent="0.25">
      <c r="A78" s="30" t="s">
        <v>116</v>
      </c>
      <c r="B78" s="31" t="s">
        <v>39</v>
      </c>
      <c r="C78" s="53" t="s">
        <v>11</v>
      </c>
      <c r="D78" s="33" t="s">
        <v>40</v>
      </c>
      <c r="E78" s="34">
        <v>0.2024</v>
      </c>
      <c r="F78" s="34">
        <v>6.4299999999999996E-2</v>
      </c>
      <c r="G78" s="35">
        <v>0.73250000000000004</v>
      </c>
    </row>
    <row r="79" spans="1:7" ht="14.1" customHeight="1" thickBot="1" x14ac:dyDescent="0.3">
      <c r="A79" s="15" t="s">
        <v>117</v>
      </c>
      <c r="B79" s="16"/>
      <c r="C79" s="16"/>
      <c r="D79" s="16"/>
      <c r="E79" s="16"/>
      <c r="F79" s="16"/>
      <c r="G79" s="17"/>
    </row>
    <row r="80" spans="1:7" ht="14.1" customHeight="1" x14ac:dyDescent="0.2">
      <c r="A80" s="18" t="s">
        <v>118</v>
      </c>
      <c r="B80" s="19" t="s">
        <v>119</v>
      </c>
      <c r="C80" s="19" t="s">
        <v>11</v>
      </c>
      <c r="D80" s="51"/>
      <c r="E80" s="20" t="s">
        <v>47</v>
      </c>
      <c r="F80" s="20" t="s">
        <v>47</v>
      </c>
      <c r="G80" s="21" t="s">
        <v>47</v>
      </c>
    </row>
    <row r="81" spans="1:7" ht="14.1" customHeight="1" thickBot="1" x14ac:dyDescent="0.25">
      <c r="A81" s="43" t="s">
        <v>118</v>
      </c>
      <c r="B81" s="44" t="s">
        <v>119</v>
      </c>
      <c r="C81" s="44" t="s">
        <v>23</v>
      </c>
      <c r="D81" s="32"/>
      <c r="E81" s="34" t="s">
        <v>47</v>
      </c>
      <c r="F81" s="34" t="s">
        <v>47</v>
      </c>
      <c r="G81" s="35" t="s">
        <v>47</v>
      </c>
    </row>
    <row r="82" spans="1:7" ht="14.1" customHeight="1" x14ac:dyDescent="0.2">
      <c r="A82" s="6" t="s">
        <v>1</v>
      </c>
      <c r="B82" s="7" t="s">
        <v>2</v>
      </c>
      <c r="C82" s="7" t="s">
        <v>3</v>
      </c>
      <c r="D82" s="7" t="s">
        <v>4</v>
      </c>
      <c r="E82" s="8" t="s">
        <v>5</v>
      </c>
      <c r="F82" s="8" t="s">
        <v>6</v>
      </c>
      <c r="G82" s="9" t="s">
        <v>7</v>
      </c>
    </row>
    <row r="83" spans="1:7" ht="23.4" customHeight="1" thickBot="1" x14ac:dyDescent="0.25">
      <c r="A83" s="47"/>
      <c r="B83" s="48"/>
      <c r="C83" s="48"/>
      <c r="D83" s="48"/>
      <c r="E83" s="49"/>
      <c r="F83" s="49"/>
      <c r="G83" s="50"/>
    </row>
    <row r="84" spans="1:7" ht="14.1" customHeight="1" thickBot="1" x14ac:dyDescent="0.3">
      <c r="A84" s="15" t="s">
        <v>120</v>
      </c>
      <c r="B84" s="16"/>
      <c r="C84" s="16"/>
      <c r="D84" s="16"/>
      <c r="E84" s="16"/>
      <c r="F84" s="16"/>
      <c r="G84" s="17"/>
    </row>
    <row r="85" spans="1:7" ht="14.1" customHeight="1" x14ac:dyDescent="0.2">
      <c r="A85" s="18" t="s">
        <v>121</v>
      </c>
      <c r="B85" s="19" t="s">
        <v>122</v>
      </c>
      <c r="C85" s="19" t="s">
        <v>11</v>
      </c>
      <c r="D85" s="51" t="s">
        <v>123</v>
      </c>
      <c r="E85" s="20">
        <f>0.9*0.7146%</f>
        <v>6.4314000000000003E-3</v>
      </c>
      <c r="F85" s="20">
        <f>36*0.6031%</f>
        <v>0.217116</v>
      </c>
      <c r="G85" s="21">
        <v>0.82</v>
      </c>
    </row>
    <row r="86" spans="1:7" ht="14.1" customHeight="1" thickBot="1" x14ac:dyDescent="0.25">
      <c r="A86" s="60" t="s">
        <v>121</v>
      </c>
      <c r="B86" s="61" t="s">
        <v>122</v>
      </c>
      <c r="C86" s="61" t="s">
        <v>23</v>
      </c>
      <c r="D86" s="62" t="s">
        <v>123</v>
      </c>
      <c r="E86" s="63">
        <f>0.9*0.7146%</f>
        <v>6.4314000000000003E-3</v>
      </c>
      <c r="F86" s="63">
        <f>36*0.6031%</f>
        <v>0.217116</v>
      </c>
      <c r="G86" s="64">
        <v>0.82</v>
      </c>
    </row>
    <row r="88" spans="1:7" x14ac:dyDescent="0.2">
      <c r="E88" s="65"/>
      <c r="F88" s="65"/>
      <c r="G88" s="65"/>
    </row>
  </sheetData>
  <mergeCells count="30">
    <mergeCell ref="F82:F83"/>
    <mergeCell ref="G82:G83"/>
    <mergeCell ref="A1:F2"/>
    <mergeCell ref="E67:E68"/>
    <mergeCell ref="F67:F68"/>
    <mergeCell ref="G67:G68"/>
    <mergeCell ref="A82:A83"/>
    <mergeCell ref="B82:B83"/>
    <mergeCell ref="C82:C83"/>
    <mergeCell ref="D82:D83"/>
    <mergeCell ref="E82:E83"/>
    <mergeCell ref="A67:A68"/>
    <mergeCell ref="B67:B68"/>
    <mergeCell ref="C67:C68"/>
    <mergeCell ref="D67:D68"/>
    <mergeCell ref="G5:G6"/>
    <mergeCell ref="A34:A35"/>
    <mergeCell ref="B34:B35"/>
    <mergeCell ref="C34:C35"/>
    <mergeCell ref="D34:D35"/>
    <mergeCell ref="E34:E35"/>
    <mergeCell ref="F34:F35"/>
    <mergeCell ref="G34:G35"/>
    <mergeCell ref="A3:F3"/>
    <mergeCell ref="A5:A6"/>
    <mergeCell ref="B5:B6"/>
    <mergeCell ref="C5:C6"/>
    <mergeCell ref="D5:D6"/>
    <mergeCell ref="E5:E6"/>
    <mergeCell ref="F5:F6"/>
  </mergeCells>
  <printOptions horizontalCentered="1" verticalCentered="1"/>
  <pageMargins left="0" right="0" top="0" bottom="0" header="0" footer="0"/>
  <pageSetup paperSize="9" scale="5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Afr - Pryslys 2026</vt:lpstr>
      <vt:lpstr>'Afr - Pryslys 2026'!Print_Area</vt:lpstr>
      <vt:lpstr>'Afr - Pryslys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Beverley Parau</dc:creator>
  <cp:lastModifiedBy>Beverley Parau</cp:lastModifiedBy>
  <dcterms:created xsi:type="dcterms:W3CDTF">2026-02-06T09:51:37Z</dcterms:created>
  <dcterms:modified xsi:type="dcterms:W3CDTF">2026-02-06T09:55:51Z</dcterms:modified>
</cp:coreProperties>
</file>