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K:\"/>
    </mc:Choice>
  </mc:AlternateContent>
  <xr:revisionPtr revIDLastSave="0" documentId="8_{98C7E922-EF18-4576-A57E-1F20DFF50193}" xr6:coauthVersionLast="47" xr6:coauthVersionMax="47" xr10:uidLastSave="{00000000-0000-0000-0000-000000000000}"/>
  <bookViews>
    <workbookView xWindow="-108" yWindow="-108" windowWidth="23256" windowHeight="12576" xr2:uid="{5A0EEB7D-B63A-43F9-A35F-6804280D8917}"/>
  </bookViews>
  <sheets>
    <sheet name="Eng - Pricelist 2026" sheetId="1" r:id="rId1"/>
  </sheets>
  <definedNames>
    <definedName name="_xlnm.Print_Area" localSheetId="0">'Eng - Pricelist 2026'!$A$1:$G$86</definedName>
    <definedName name="_xlnm.Print_Titles" localSheetId="0">'Eng - Pricelist 2026'!$1:$6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6" i="1" l="1"/>
  <c r="E86" i="1"/>
  <c r="F85" i="1"/>
  <c r="E85" i="1"/>
  <c r="F45" i="1"/>
  <c r="E4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Beverley Parau</author>
    <author>tc={AFFD26EF-0B4B-4E5E-B4A3-78F57732CDE7}</author>
    <author>tc={6ED7B40C-2610-4E42-8456-B639EF04D1FD}</author>
    <author>tc={2E2C38E9-EB23-4D16-A7BD-51BD5F16F436}</author>
    <author>tc={FCC0B39F-6256-4539-B3BD-BCF4E93A5C84}</author>
  </authors>
  <commentList>
    <comment ref="E10" authorId="0" shapeId="0" xr:uid="{5F189266-7898-4635-A611-0D4FECBB5B74}">
      <text>
        <r>
          <rPr>
            <b/>
            <sz val="9"/>
            <color indexed="81"/>
            <rFont val="Tahoma"/>
            <family val="2"/>
          </rPr>
          <t>Beverley Parau:</t>
        </r>
        <r>
          <rPr>
            <sz val="9"/>
            <color indexed="81"/>
            <rFont val="Tahoma"/>
            <family val="2"/>
          </rPr>
          <t xml:space="preserve">
Bruin produk </t>
        </r>
      </text>
    </comment>
    <comment ref="A28" authorId="1" shapeId="0" xr:uid="{AFFD26EF-0B4B-4E5E-B4A3-78F57732CDE7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16/04/2025  Soos per Denzel.  Al verhoog die Springs Dolomiet Losmaat aankoop en verkoop prys vanaf die 1ste Mei 2025   Verhoog die mengsels pryse nie. </t>
      </text>
    </comment>
    <comment ref="A29" authorId="2" shapeId="0" xr:uid="{6ED7B40C-2610-4E42-8456-B639EF04D1FD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16/04/2025  Soos per Denzel.  Al verhoog die Springs Dolomiet Losmaat aankoop en verkoop prys vanaf die 1ste Mei 2025   Verhoog die mengsels pryse nie. </t>
      </text>
    </comment>
    <comment ref="A30" authorId="3" shapeId="0" xr:uid="{2E2C38E9-EB23-4D16-A7BD-51BD5F16F436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16/04/2025  Soos per Denzel.  Al verhoog die Springs Dolomiet Losmaat aankoop en verkoop prys vanaf die 1ste Mei 2025   Verhoog die mengsels pryse nie. </t>
      </text>
    </comment>
    <comment ref="A31" authorId="4" shapeId="0" xr:uid="{FCC0B39F-6256-4539-B3BD-BCF4E93A5C84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16/04/2025  Soos per Denzel.  Al verhoog die Springs Dolomiet Losmaat aankoop en verkoop prys vanaf die 1ste Mei 2025   Verhoog die mengsels pryse nie. </t>
      </text>
    </comment>
    <comment ref="A32" authorId="0" shapeId="0" xr:uid="{12BD7472-C21C-43E4-84C0-E8B049B74B0A}">
      <text>
        <r>
          <rPr>
            <b/>
            <sz val="9"/>
            <color indexed="81"/>
            <rFont val="Tahoma"/>
            <family val="2"/>
          </rPr>
          <t>Beverley Parau:</t>
        </r>
        <r>
          <rPr>
            <sz val="9"/>
            <color indexed="81"/>
            <rFont val="Tahoma"/>
            <family val="2"/>
          </rPr>
          <t xml:space="preserve">
80% Kalk en 20% Gips</t>
        </r>
      </text>
    </comment>
    <comment ref="A33" authorId="0" shapeId="0" xr:uid="{1805DE26-8E1D-472E-A4C7-897EE55FA73E}">
      <text>
        <r>
          <rPr>
            <b/>
            <sz val="9"/>
            <color indexed="81"/>
            <rFont val="Tahoma"/>
            <family val="2"/>
          </rPr>
          <t>Beverley Parau:</t>
        </r>
        <r>
          <rPr>
            <sz val="9"/>
            <color indexed="81"/>
            <rFont val="Tahoma"/>
            <family val="2"/>
          </rPr>
          <t xml:space="preserve">
60% Kalk en 40% Gips</t>
        </r>
      </text>
    </comment>
  </commentList>
</comments>
</file>

<file path=xl/sharedStrings.xml><?xml version="1.0" encoding="utf-8"?>
<sst xmlns="http://schemas.openxmlformats.org/spreadsheetml/2006/main" count="317" uniqueCount="125">
  <si>
    <t xml:space="preserve">083 845 7303 / info@kalkor.co.za                                    All prices, as per ton and vat excluded </t>
  </si>
  <si>
    <t>SOURCE</t>
  </si>
  <si>
    <t>AREA</t>
  </si>
  <si>
    <t>FORMAT</t>
  </si>
  <si>
    <t>REG.NO.</t>
  </si>
  <si>
    <t>Ca %</t>
  </si>
  <si>
    <t>Mg %</t>
  </si>
  <si>
    <t>CCE (HCI) %CaCO3</t>
  </si>
  <si>
    <t>MICROFINE DOLOMITE</t>
  </si>
  <si>
    <t>MARICO</t>
  </si>
  <si>
    <t>ZEERUST</t>
  </si>
  <si>
    <t>Bulk</t>
  </si>
  <si>
    <t>B591</t>
  </si>
  <si>
    <t xml:space="preserve">MEYERTON </t>
  </si>
  <si>
    <t>MEYERTON</t>
  </si>
  <si>
    <t>B4303</t>
  </si>
  <si>
    <t>MOOIPLAAS</t>
  </si>
  <si>
    <t>PRETORIA</t>
  </si>
  <si>
    <t>B2395</t>
  </si>
  <si>
    <t>PORT SHEPSTONE DOL</t>
  </si>
  <si>
    <t>PORT SHEP</t>
  </si>
  <si>
    <t>B2105</t>
  </si>
  <si>
    <t>50kg bag</t>
  </si>
  <si>
    <t>1 ton bag</t>
  </si>
  <si>
    <t>STANDARD DOLOMITE</t>
  </si>
  <si>
    <t>BRITTEN</t>
  </si>
  <si>
    <t>CHRISTIANA</t>
  </si>
  <si>
    <t>B472</t>
  </si>
  <si>
    <t>CALMASIL</t>
  </si>
  <si>
    <t>MIDDELBURG</t>
  </si>
  <si>
    <t>B2720</t>
  </si>
  <si>
    <t>LEO IMMERPAN</t>
  </si>
  <si>
    <t>ROEDTAN</t>
  </si>
  <si>
    <t>B2374</t>
  </si>
  <si>
    <t>LEO IMMERPAN (Granular) 2 - 4mm</t>
  </si>
  <si>
    <t>B2379</t>
  </si>
  <si>
    <t>MARBLE HALL</t>
  </si>
  <si>
    <t>B4706</t>
  </si>
  <si>
    <t>SPRINGS DOLOMITE</t>
  </si>
  <si>
    <t>SPRINGS</t>
  </si>
  <si>
    <t>B4980</t>
  </si>
  <si>
    <t>VAALBRUG DOLOMITE</t>
  </si>
  <si>
    <t>ORKNEY</t>
  </si>
  <si>
    <t>B2189</t>
  </si>
  <si>
    <t xml:space="preserve">DOL MIXTURES </t>
  </si>
  <si>
    <t xml:space="preserve">BRITTEN - GRASSTOP 20 </t>
  </si>
  <si>
    <t>B472&amp;B2119</t>
  </si>
  <si>
    <t>-</t>
  </si>
  <si>
    <t>MARICO - GRASSTOP 80:20</t>
  </si>
  <si>
    <t>B591&amp;B2119</t>
  </si>
  <si>
    <t>SPRINGS DOL/GYP  50/50</t>
  </si>
  <si>
    <t>B4980 &amp; in proses</t>
  </si>
  <si>
    <t>SPRINGS DOL/GYP  60/40</t>
  </si>
  <si>
    <t>SPRINGS DOL/GYP  70/30</t>
  </si>
  <si>
    <t xml:space="preserve">SPRINGS DOL/GYP  80/20 </t>
  </si>
  <si>
    <t>VAALBRUG GREENTOP 20% (80/20)</t>
  </si>
  <si>
    <t>B2189/B5477</t>
  </si>
  <si>
    <t>VAALBRUG GREENTOP 40% (60/40)</t>
  </si>
  <si>
    <t xml:space="preserve">MICROFINE CALCITE </t>
  </si>
  <si>
    <t>NGODWANA</t>
  </si>
  <si>
    <t>B2949</t>
  </si>
  <si>
    <t>PORT SHEPSTONE CAL</t>
  </si>
  <si>
    <t>B2103</t>
  </si>
  <si>
    <t>STANDARD CALCITE</t>
  </si>
  <si>
    <t>B702</t>
  </si>
  <si>
    <t>BUHRMANSDRIFT</t>
  </si>
  <si>
    <t>MAFIKENG</t>
  </si>
  <si>
    <t>B2521</t>
  </si>
  <si>
    <t>HIQUA - WITBANK</t>
  </si>
  <si>
    <t>WITBANK</t>
  </si>
  <si>
    <t>B2868</t>
  </si>
  <si>
    <t>INCA  MINING  -1mm</t>
  </si>
  <si>
    <t>B2610</t>
  </si>
  <si>
    <t>INCA  MINING 1.7mm</t>
  </si>
  <si>
    <t>B2611</t>
  </si>
  <si>
    <t>INCA - (Granular) 2 - 4mm</t>
  </si>
  <si>
    <t>B4851</t>
  </si>
  <si>
    <t>NORTHAM - AGRI LIME</t>
  </si>
  <si>
    <t>NORTHAM</t>
  </si>
  <si>
    <t>B3463</t>
  </si>
  <si>
    <t>ULCO</t>
  </si>
  <si>
    <t>BARKLEY WEST</t>
  </si>
  <si>
    <t xml:space="preserve">Bulk </t>
  </si>
  <si>
    <t>B4453</t>
  </si>
  <si>
    <t>HYDRATED LIME</t>
  </si>
  <si>
    <t xml:space="preserve">HYDRATED LIME 25KG BAG-WRAPPED </t>
  </si>
  <si>
    <t>VEREENIGING</t>
  </si>
  <si>
    <t>25kg bag</t>
  </si>
  <si>
    <t>SABS3711</t>
  </si>
  <si>
    <t>65% - 68%</t>
  </si>
  <si>
    <t xml:space="preserve">HYDRATED LIME BULK BAGS </t>
  </si>
  <si>
    <t>Bulk bags</t>
  </si>
  <si>
    <t xml:space="preserve">CAL MIXTURES </t>
  </si>
  <si>
    <t>BRITTEN - GRASSTOP 20 KALSIET</t>
  </si>
  <si>
    <t>B702&amp;B2119</t>
  </si>
  <si>
    <t>BUHRMANSDRIFT - GRASSTOP 80/20</t>
  </si>
  <si>
    <t>NORTHAM - CAL/GYP 50/50</t>
  </si>
  <si>
    <t>NORTHAM - CAL/GYP 60/40</t>
  </si>
  <si>
    <r>
      <t>NORTHAM - CAL/GYP 70/30</t>
    </r>
    <r>
      <rPr>
        <sz val="9"/>
        <color rgb="FFFF0000"/>
        <rFont val="Arial"/>
        <family val="2"/>
      </rPr>
      <t xml:space="preserve"> </t>
    </r>
  </si>
  <si>
    <r>
      <t>NORTHAM - CAL/GYP 80/20</t>
    </r>
    <r>
      <rPr>
        <sz val="9"/>
        <color rgb="FFFF0000"/>
        <rFont val="Arial"/>
        <family val="2"/>
      </rPr>
      <t xml:space="preserve"> </t>
    </r>
  </si>
  <si>
    <t>SPRINGS - CAL/GYP 60/40</t>
  </si>
  <si>
    <t xml:space="preserve">B44851 &amp; in proses </t>
  </si>
  <si>
    <t>SPRINGS - CAL/GYP 80/20</t>
  </si>
  <si>
    <t>S%</t>
  </si>
  <si>
    <t>CaSO4. 2H2O</t>
  </si>
  <si>
    <t>MICROFINE GYPSUM</t>
  </si>
  <si>
    <t>B5580</t>
  </si>
  <si>
    <t>GYPSUM</t>
  </si>
  <si>
    <t>PHALABORWA</t>
  </si>
  <si>
    <t>B4320</t>
  </si>
  <si>
    <t>PHOKENG GYPSUM</t>
  </si>
  <si>
    <t>RUSTENBURG</t>
  </si>
  <si>
    <t>B2848</t>
  </si>
  <si>
    <t>RICHARDSBAY</t>
  </si>
  <si>
    <t>RICHARDSBAAI</t>
  </si>
  <si>
    <t>B5647</t>
  </si>
  <si>
    <t>SPRINGS GYPSUM</t>
  </si>
  <si>
    <t>NATURAL GYPSUM</t>
  </si>
  <si>
    <t>YZERFONTEIN GYPSUM</t>
  </si>
  <si>
    <t xml:space="preserve">Yzerfontein </t>
  </si>
  <si>
    <t>MAGNESITE</t>
  </si>
  <si>
    <t>MALELANE (FINEMAG)</t>
  </si>
  <si>
    <t>MALELANE</t>
  </si>
  <si>
    <t>B2520</t>
  </si>
  <si>
    <t xml:space="preserve">Kalkor Product list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</si>
</sst>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R&quot;\ #,##0.00"/>
    <numFmt numFmtId="165" formatCode="&quot;R&quot;#,##0.00"/>
  </numFmts>
  <fonts count="15" x14ac:knownFonts="1">
    <font>
      <sz val="11"/>
      <color theme="1"/>
      <name val="Calibri"/>
      <family val="2"/>
      <scheme val="minor"/>
    </font>
    <font>
      <b/>
      <sz val="20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b/>
      <sz val="8"/>
      <color theme="1"/>
      <name val="Arial"/>
      <family val="2"/>
    </font>
    <font>
      <b/>
      <sz val="9"/>
      <color theme="1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9"/>
      <color rgb="FFFF0000"/>
      <name val="Arial"/>
      <family val="2"/>
    </font>
    <font>
      <sz val="8"/>
      <name val="Arial"/>
      <family val="2"/>
    </font>
    <font>
      <sz val="9"/>
      <name val="Arial"/>
      <family val="2"/>
    </font>
    <font>
      <sz val="9"/>
      <color rgb="FF00B050"/>
      <name val="Arial"/>
      <family val="2"/>
    </font>
    <font>
      <b/>
      <sz val="8"/>
      <color rgb="FFFF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C0BC00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2" fillId="0" borderId="0" xfId="0" applyFont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6" fillId="3" borderId="9" xfId="0" applyFont="1" applyFill="1" applyBorder="1"/>
    <xf numFmtId="0" fontId="6" fillId="3" borderId="10" xfId="0" applyFont="1" applyFill="1" applyBorder="1"/>
    <xf numFmtId="0" fontId="9" fillId="3" borderId="10" xfId="0" applyFont="1" applyFill="1" applyBorder="1"/>
    <xf numFmtId="0" fontId="9" fillId="3" borderId="11" xfId="0" applyFont="1" applyFill="1" applyBorder="1"/>
    <xf numFmtId="0" fontId="3" fillId="0" borderId="12" xfId="0" applyFont="1" applyBorder="1"/>
    <xf numFmtId="0" fontId="3" fillId="0" borderId="13" xfId="0" applyFont="1" applyBorder="1" applyAlignment="1">
      <alignment horizontal="center"/>
    </xf>
    <xf numFmtId="0" fontId="10" fillId="0" borderId="14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/>
    </xf>
    <xf numFmtId="10" fontId="9" fillId="0" borderId="14" xfId="0" applyNumberFormat="1" applyFont="1" applyBorder="1" applyAlignment="1">
      <alignment horizontal="center" vertical="center"/>
    </xf>
    <xf numFmtId="10" fontId="9" fillId="0" borderId="15" xfId="0" applyNumberFormat="1" applyFont="1" applyBorder="1" applyAlignment="1">
      <alignment horizontal="center" vertical="center"/>
    </xf>
    <xf numFmtId="0" fontId="10" fillId="0" borderId="16" xfId="0" applyFont="1" applyBorder="1" applyAlignment="1">
      <alignment horizontal="center"/>
    </xf>
    <xf numFmtId="10" fontId="9" fillId="0" borderId="16" xfId="0" applyNumberFormat="1" applyFont="1" applyBorder="1" applyAlignment="1">
      <alignment horizontal="center" vertical="center"/>
    </xf>
    <xf numFmtId="10" fontId="9" fillId="0" borderId="17" xfId="0" applyNumberFormat="1" applyFont="1" applyBorder="1" applyAlignment="1">
      <alignment horizontal="center" vertical="center"/>
    </xf>
    <xf numFmtId="0" fontId="3" fillId="0" borderId="18" xfId="0" applyFont="1" applyBorder="1"/>
    <xf numFmtId="0" fontId="3" fillId="0" borderId="19" xfId="0" applyFont="1" applyBorder="1" applyAlignment="1">
      <alignment horizontal="center"/>
    </xf>
    <xf numFmtId="0" fontId="10" fillId="0" borderId="16" xfId="0" applyFont="1" applyBorder="1" applyAlignment="1">
      <alignment horizontal="center" vertical="center"/>
    </xf>
    <xf numFmtId="0" fontId="11" fillId="0" borderId="0" xfId="0" applyFont="1"/>
    <xf numFmtId="0" fontId="10" fillId="0" borderId="18" xfId="0" applyFont="1" applyBorder="1"/>
    <xf numFmtId="0" fontId="10" fillId="0" borderId="19" xfId="0" applyFont="1" applyBorder="1" applyAlignment="1">
      <alignment horizontal="center"/>
    </xf>
    <xf numFmtId="4" fontId="10" fillId="0" borderId="16" xfId="0" applyNumberFormat="1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10" fillId="0" borderId="5" xfId="0" applyFont="1" applyBorder="1"/>
    <xf numFmtId="0" fontId="10" fillId="0" borderId="2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4" fontId="10" fillId="0" borderId="6" xfId="0" applyNumberFormat="1" applyFont="1" applyBorder="1" applyAlignment="1">
      <alignment horizontal="center" vertical="center"/>
    </xf>
    <xf numFmtId="10" fontId="9" fillId="0" borderId="6" xfId="0" applyNumberFormat="1" applyFont="1" applyBorder="1" applyAlignment="1">
      <alignment horizontal="center" vertical="center"/>
    </xf>
    <xf numFmtId="10" fontId="9" fillId="0" borderId="21" xfId="0" applyNumberFormat="1" applyFont="1" applyBorder="1" applyAlignment="1">
      <alignment horizontal="center" vertical="center"/>
    </xf>
    <xf numFmtId="0" fontId="5" fillId="3" borderId="9" xfId="0" applyFont="1" applyFill="1" applyBorder="1"/>
    <xf numFmtId="0" fontId="5" fillId="3" borderId="10" xfId="0" applyFont="1" applyFill="1" applyBorder="1"/>
    <xf numFmtId="0" fontId="12" fillId="3" borderId="10" xfId="0" applyFont="1" applyFill="1" applyBorder="1"/>
    <xf numFmtId="165" fontId="4" fillId="3" borderId="10" xfId="0" applyNumberFormat="1" applyFont="1" applyFill="1" applyBorder="1"/>
    <xf numFmtId="0" fontId="4" fillId="3" borderId="11" xfId="0" applyFont="1" applyFill="1" applyBorder="1"/>
    <xf numFmtId="0" fontId="10" fillId="0" borderId="1" xfId="0" applyFont="1" applyBorder="1"/>
    <xf numFmtId="0" fontId="10" fillId="0" borderId="2" xfId="0" applyFont="1" applyBorder="1" applyAlignment="1">
      <alignment horizontal="center"/>
    </xf>
    <xf numFmtId="0" fontId="10" fillId="0" borderId="2" xfId="0" applyFont="1" applyBorder="1" applyAlignment="1">
      <alignment horizontal="center" vertical="center"/>
    </xf>
    <xf numFmtId="4" fontId="10" fillId="0" borderId="14" xfId="0" applyNumberFormat="1" applyFont="1" applyBorder="1" applyAlignment="1">
      <alignment horizontal="center" vertical="center"/>
    </xf>
    <xf numFmtId="0" fontId="3" fillId="0" borderId="16" xfId="0" applyFont="1" applyBorder="1" applyAlignment="1">
      <alignment horizontal="center"/>
    </xf>
    <xf numFmtId="4" fontId="3" fillId="0" borderId="16" xfId="0" applyNumberFormat="1" applyFont="1" applyBorder="1" applyAlignment="1">
      <alignment horizontal="center" vertical="center"/>
    </xf>
    <xf numFmtId="4" fontId="3" fillId="0" borderId="6" xfId="0" applyNumberFormat="1" applyFont="1" applyBorder="1" applyAlignment="1">
      <alignment horizontal="center" vertical="center"/>
    </xf>
    <xf numFmtId="0" fontId="6" fillId="3" borderId="9" xfId="0" applyFont="1" applyFill="1" applyBorder="1" applyAlignment="1">
      <alignment horizontal="left"/>
    </xf>
    <xf numFmtId="0" fontId="6" fillId="3" borderId="10" xfId="0" applyFont="1" applyFill="1" applyBorder="1" applyAlignment="1">
      <alignment horizontal="left"/>
    </xf>
    <xf numFmtId="0" fontId="10" fillId="0" borderId="6" xfId="0" applyFont="1" applyBorder="1" applyAlignment="1">
      <alignment horizontal="center" vertical="center"/>
    </xf>
    <xf numFmtId="4" fontId="10" fillId="0" borderId="16" xfId="0" applyNumberFormat="1" applyFont="1" applyBorder="1" applyAlignment="1">
      <alignment horizontal="left" vertical="center"/>
    </xf>
    <xf numFmtId="0" fontId="3" fillId="0" borderId="5" xfId="0" applyFont="1" applyBorder="1"/>
    <xf numFmtId="0" fontId="3" fillId="0" borderId="6" xfId="0" applyFont="1" applyBorder="1" applyAlignment="1">
      <alignment horizontal="center"/>
    </xf>
    <xf numFmtId="0" fontId="6" fillId="2" borderId="22" xfId="0" applyFont="1" applyFill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center" vertical="center"/>
    </xf>
    <xf numFmtId="0" fontId="7" fillId="3" borderId="10" xfId="0" applyFont="1" applyFill="1" applyBorder="1"/>
    <xf numFmtId="0" fontId="7" fillId="3" borderId="11" xfId="0" applyFont="1" applyFill="1" applyBorder="1"/>
    <xf numFmtId="0" fontId="10" fillId="0" borderId="12" xfId="0" applyFont="1" applyBorder="1"/>
    <xf numFmtId="0" fontId="10" fillId="0" borderId="13" xfId="0" applyFont="1" applyBorder="1" applyAlignment="1">
      <alignment horizontal="center"/>
    </xf>
    <xf numFmtId="164" fontId="5" fillId="3" borderId="9" xfId="0" applyNumberFormat="1" applyFont="1" applyFill="1" applyBorder="1"/>
    <xf numFmtId="164" fontId="5" fillId="3" borderId="10" xfId="0" applyNumberFormat="1" applyFont="1" applyFill="1" applyBorder="1"/>
    <xf numFmtId="164" fontId="4" fillId="3" borderId="11" xfId="0" applyNumberFormat="1" applyFont="1" applyFill="1" applyBorder="1"/>
    <xf numFmtId="0" fontId="3" fillId="0" borderId="1" xfId="0" applyFont="1" applyBorder="1"/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4" fontId="3" fillId="0" borderId="14" xfId="0" applyNumberFormat="1" applyFont="1" applyBorder="1" applyAlignment="1">
      <alignment horizontal="center" vertical="center"/>
    </xf>
    <xf numFmtId="0" fontId="10" fillId="0" borderId="22" xfId="0" applyFont="1" applyBorder="1"/>
    <xf numFmtId="0" fontId="10" fillId="0" borderId="23" xfId="0" applyFont="1" applyBorder="1" applyAlignment="1">
      <alignment horizontal="center"/>
    </xf>
    <xf numFmtId="0" fontId="10" fillId="0" borderId="23" xfId="0" applyFont="1" applyBorder="1" applyAlignment="1">
      <alignment horizontal="center" vertical="center"/>
    </xf>
    <xf numFmtId="164" fontId="6" fillId="3" borderId="9" xfId="0" applyNumberFormat="1" applyFont="1" applyFill="1" applyBorder="1"/>
    <xf numFmtId="0" fontId="6" fillId="3" borderId="11" xfId="0" applyFont="1" applyFill="1" applyBorder="1"/>
    <xf numFmtId="0" fontId="10" fillId="0" borderId="24" xfId="0" applyFont="1" applyBorder="1" applyAlignment="1">
      <alignment horizontal="center"/>
    </xf>
    <xf numFmtId="0" fontId="10" fillId="0" borderId="24" xfId="0" applyFont="1" applyBorder="1" applyAlignment="1">
      <alignment horizontal="center" vertical="center"/>
    </xf>
    <xf numFmtId="0" fontId="6" fillId="3" borderId="25" xfId="0" applyFont="1" applyFill="1" applyBorder="1" applyAlignment="1">
      <alignment horizontal="left"/>
    </xf>
    <xf numFmtId="0" fontId="6" fillId="3" borderId="26" xfId="0" applyFont="1" applyFill="1" applyBorder="1" applyAlignment="1">
      <alignment horizontal="left"/>
    </xf>
    <xf numFmtId="0" fontId="6" fillId="3" borderId="26" xfId="0" applyFont="1" applyFill="1" applyBorder="1"/>
    <xf numFmtId="0" fontId="6" fillId="3" borderId="27" xfId="0" applyFont="1" applyFill="1" applyBorder="1"/>
    <xf numFmtId="4" fontId="3" fillId="0" borderId="2" xfId="0" applyNumberFormat="1" applyFont="1" applyBorder="1" applyAlignment="1">
      <alignment horizontal="center" vertical="center"/>
    </xf>
    <xf numFmtId="10" fontId="9" fillId="0" borderId="2" xfId="0" applyNumberFormat="1" applyFont="1" applyBorder="1" applyAlignment="1">
      <alignment horizontal="center" vertical="center"/>
    </xf>
    <xf numFmtId="10" fontId="9" fillId="0" borderId="28" xfId="0" applyNumberFormat="1" applyFont="1" applyBorder="1" applyAlignment="1">
      <alignment horizontal="center" vertical="center"/>
    </xf>
    <xf numFmtId="4" fontId="3" fillId="0" borderId="16" xfId="0" applyNumberFormat="1" applyFont="1" applyBorder="1" applyAlignment="1">
      <alignment horizontal="left" vertical="center"/>
    </xf>
    <xf numFmtId="0" fontId="3" fillId="0" borderId="23" xfId="0" applyFont="1" applyBorder="1" applyAlignment="1">
      <alignment horizontal="center" vertical="center"/>
    </xf>
    <xf numFmtId="4" fontId="3" fillId="0" borderId="23" xfId="0" applyNumberFormat="1" applyFont="1" applyBorder="1" applyAlignment="1">
      <alignment horizontal="left" vertical="center"/>
    </xf>
    <xf numFmtId="10" fontId="9" fillId="0" borderId="23" xfId="0" applyNumberFormat="1" applyFont="1" applyBorder="1" applyAlignment="1">
      <alignment horizontal="center" vertical="center"/>
    </xf>
    <xf numFmtId="10" fontId="9" fillId="0" borderId="29" xfId="0" applyNumberFormat="1" applyFont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/>
    </xf>
    <xf numFmtId="0" fontId="7" fillId="2" borderId="24" xfId="0" applyFont="1" applyFill="1" applyBorder="1" applyAlignment="1">
      <alignment horizontal="center" vertical="center" wrapText="1"/>
    </xf>
    <xf numFmtId="0" fontId="7" fillId="2" borderId="30" xfId="0" applyFont="1" applyFill="1" applyBorder="1" applyAlignment="1">
      <alignment horizontal="center" vertical="center" wrapText="1"/>
    </xf>
    <xf numFmtId="0" fontId="6" fillId="3" borderId="31" xfId="0" applyFont="1" applyFill="1" applyBorder="1"/>
    <xf numFmtId="0" fontId="6" fillId="3" borderId="32" xfId="0" applyFont="1" applyFill="1" applyBorder="1"/>
    <xf numFmtId="0" fontId="7" fillId="3" borderId="32" xfId="0" applyFont="1" applyFill="1" applyBorder="1"/>
    <xf numFmtId="0" fontId="7" fillId="3" borderId="33" xfId="0" applyFont="1" applyFill="1" applyBorder="1"/>
    <xf numFmtId="0" fontId="3" fillId="0" borderId="34" xfId="0" applyFont="1" applyBorder="1"/>
    <xf numFmtId="0" fontId="3" fillId="0" borderId="24" xfId="0" applyFont="1" applyBorder="1" applyAlignment="1">
      <alignment horizontal="center"/>
    </xf>
    <xf numFmtId="10" fontId="9" fillId="0" borderId="24" xfId="0" applyNumberFormat="1" applyFont="1" applyBorder="1" applyAlignment="1">
      <alignment horizontal="center" vertical="center"/>
    </xf>
    <xf numFmtId="10" fontId="9" fillId="0" borderId="30" xfId="0" applyNumberFormat="1" applyFont="1" applyBorder="1" applyAlignment="1">
      <alignment horizontal="center" vertical="center"/>
    </xf>
    <xf numFmtId="0" fontId="3" fillId="0" borderId="35" xfId="0" applyFont="1" applyBorder="1"/>
    <xf numFmtId="0" fontId="3" fillId="0" borderId="14" xfId="0" applyFont="1" applyBorder="1" applyAlignment="1">
      <alignment horizontal="center" vertical="center"/>
    </xf>
    <xf numFmtId="0" fontId="3" fillId="0" borderId="22" xfId="0" applyFont="1" applyBorder="1"/>
    <xf numFmtId="0" fontId="3" fillId="0" borderId="23" xfId="0" applyFont="1" applyBorder="1" applyAlignment="1">
      <alignment horizontal="center"/>
    </xf>
    <xf numFmtId="0" fontId="3" fillId="0" borderId="36" xfId="0" applyFont="1" applyBorder="1" applyAlignment="1">
      <alignment horizontal="center"/>
    </xf>
    <xf numFmtId="0" fontId="3" fillId="0" borderId="37" xfId="0" applyFont="1" applyBorder="1" applyAlignment="1">
      <alignment horizontal="center"/>
    </xf>
    <xf numFmtId="164" fontId="2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238125</xdr:colOff>
      <xdr:row>66</xdr:row>
      <xdr:rowOff>28575</xdr:rowOff>
    </xdr:from>
    <xdr:ext cx="180975" cy="21025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7F58E11-530E-4DF1-B6DC-567137DD791A}"/>
            </a:ext>
          </a:extLst>
        </xdr:cNvPr>
        <xdr:cNvSpPr txBox="1"/>
      </xdr:nvSpPr>
      <xdr:spPr>
        <a:xfrm>
          <a:off x="7804785" y="11892915"/>
          <a:ext cx="180975" cy="2102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af-ZA" sz="8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4</xdr:col>
      <xdr:colOff>457200</xdr:colOff>
      <xdr:row>66</xdr:row>
      <xdr:rowOff>28575</xdr:rowOff>
    </xdr:from>
    <xdr:ext cx="184731" cy="195566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5ED72963-489C-4159-B49B-444B8F5F899A}"/>
            </a:ext>
          </a:extLst>
        </xdr:cNvPr>
        <xdr:cNvSpPr txBox="1"/>
      </xdr:nvSpPr>
      <xdr:spPr>
        <a:xfrm>
          <a:off x="8023860" y="11892915"/>
          <a:ext cx="184731" cy="1955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af-ZA" sz="7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4</xdr:col>
      <xdr:colOff>0</xdr:colOff>
      <xdr:row>66</xdr:row>
      <xdr:rowOff>28575</xdr:rowOff>
    </xdr:from>
    <xdr:ext cx="180975" cy="21025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8518387D-158E-44B6-BA20-F5F2AB585886}"/>
            </a:ext>
          </a:extLst>
        </xdr:cNvPr>
        <xdr:cNvSpPr txBox="1"/>
      </xdr:nvSpPr>
      <xdr:spPr>
        <a:xfrm>
          <a:off x="7566660" y="11892915"/>
          <a:ext cx="180975" cy="2102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af-ZA" sz="8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4</xdr:col>
      <xdr:colOff>0</xdr:colOff>
      <xdr:row>66</xdr:row>
      <xdr:rowOff>28575</xdr:rowOff>
    </xdr:from>
    <xdr:ext cx="184731" cy="195566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1302502C-06B8-4D25-966B-4B2C859ACD30}"/>
            </a:ext>
          </a:extLst>
        </xdr:cNvPr>
        <xdr:cNvSpPr txBox="1"/>
      </xdr:nvSpPr>
      <xdr:spPr>
        <a:xfrm>
          <a:off x="7566660" y="11892915"/>
          <a:ext cx="184731" cy="1955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af-ZA" sz="7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4</xdr:col>
      <xdr:colOff>240030</xdr:colOff>
      <xdr:row>77</xdr:row>
      <xdr:rowOff>38799</xdr:rowOff>
    </xdr:from>
    <xdr:ext cx="369570" cy="580325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8A6B2B27-C1B4-43BB-865E-55A1485FB370}"/>
            </a:ext>
          </a:extLst>
        </xdr:cNvPr>
        <xdr:cNvSpPr txBox="1"/>
      </xdr:nvSpPr>
      <xdr:spPr>
        <a:xfrm flipV="1">
          <a:off x="7806690" y="13830999"/>
          <a:ext cx="369570" cy="5803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af-ZA" sz="8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4</xdr:col>
      <xdr:colOff>457200</xdr:colOff>
      <xdr:row>76</xdr:row>
      <xdr:rowOff>0</xdr:rowOff>
    </xdr:from>
    <xdr:ext cx="184731" cy="195566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742DBE07-C3A1-4C4F-9650-F72B62D4950D}"/>
            </a:ext>
          </a:extLst>
        </xdr:cNvPr>
        <xdr:cNvSpPr txBox="1"/>
      </xdr:nvSpPr>
      <xdr:spPr>
        <a:xfrm>
          <a:off x="8023860" y="13616940"/>
          <a:ext cx="184731" cy="1955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af-ZA" sz="7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4</xdr:col>
      <xdr:colOff>0</xdr:colOff>
      <xdr:row>76</xdr:row>
      <xdr:rowOff>0</xdr:rowOff>
    </xdr:from>
    <xdr:ext cx="180975" cy="210250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591A1567-9DC7-4308-A526-D7CF16CCAD6F}"/>
            </a:ext>
          </a:extLst>
        </xdr:cNvPr>
        <xdr:cNvSpPr txBox="1"/>
      </xdr:nvSpPr>
      <xdr:spPr>
        <a:xfrm>
          <a:off x="7566660" y="13616940"/>
          <a:ext cx="180975" cy="2102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af-ZA" sz="8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4</xdr:col>
      <xdr:colOff>0</xdr:colOff>
      <xdr:row>76</xdr:row>
      <xdr:rowOff>0</xdr:rowOff>
    </xdr:from>
    <xdr:ext cx="184731" cy="195566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CD0D528A-9914-4573-B317-FF34EAEBA51D}"/>
            </a:ext>
          </a:extLst>
        </xdr:cNvPr>
        <xdr:cNvSpPr txBox="1"/>
      </xdr:nvSpPr>
      <xdr:spPr>
        <a:xfrm>
          <a:off x="7566660" y="13616940"/>
          <a:ext cx="184731" cy="1955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af-ZA" sz="7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6</xdr:col>
      <xdr:colOff>548640</xdr:colOff>
      <xdr:row>72</xdr:row>
      <xdr:rowOff>106680</xdr:rowOff>
    </xdr:from>
    <xdr:ext cx="184731" cy="195566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3DDB94EA-E490-43A9-A1C8-42A47E79C426}"/>
            </a:ext>
          </a:extLst>
        </xdr:cNvPr>
        <xdr:cNvSpPr txBox="1"/>
      </xdr:nvSpPr>
      <xdr:spPr>
        <a:xfrm>
          <a:off x="9403080" y="13022580"/>
          <a:ext cx="184731" cy="1955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af-ZA" sz="7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4</xdr:col>
      <xdr:colOff>240030</xdr:colOff>
      <xdr:row>86</xdr:row>
      <xdr:rowOff>0</xdr:rowOff>
    </xdr:from>
    <xdr:ext cx="369570" cy="580325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E43DFA36-1BEF-4509-8D08-9813DE407F75}"/>
            </a:ext>
          </a:extLst>
        </xdr:cNvPr>
        <xdr:cNvSpPr txBox="1"/>
      </xdr:nvSpPr>
      <xdr:spPr>
        <a:xfrm flipV="1">
          <a:off x="7806690" y="15369540"/>
          <a:ext cx="369570" cy="5803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af-ZA" sz="8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4</xdr:col>
      <xdr:colOff>240030</xdr:colOff>
      <xdr:row>86</xdr:row>
      <xdr:rowOff>0</xdr:rowOff>
    </xdr:from>
    <xdr:ext cx="369570" cy="580325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F1A2E86A-8FBA-4923-A072-718166A3F50B}"/>
            </a:ext>
          </a:extLst>
        </xdr:cNvPr>
        <xdr:cNvSpPr txBox="1"/>
      </xdr:nvSpPr>
      <xdr:spPr>
        <a:xfrm flipV="1">
          <a:off x="7806690" y="15369540"/>
          <a:ext cx="369570" cy="5803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af-ZA" sz="8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4</xdr:col>
      <xdr:colOff>243840</xdr:colOff>
      <xdr:row>77</xdr:row>
      <xdr:rowOff>38799</xdr:rowOff>
    </xdr:from>
    <xdr:ext cx="369570" cy="580325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21932A-120F-456A-9898-6784DD618F80}"/>
            </a:ext>
          </a:extLst>
        </xdr:cNvPr>
        <xdr:cNvSpPr txBox="1"/>
      </xdr:nvSpPr>
      <xdr:spPr>
        <a:xfrm flipV="1">
          <a:off x="7810500" y="13830999"/>
          <a:ext cx="369570" cy="5803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af-ZA" sz="8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4</xdr:col>
      <xdr:colOff>238125</xdr:colOff>
      <xdr:row>86</xdr:row>
      <xdr:rowOff>0</xdr:rowOff>
    </xdr:from>
    <xdr:ext cx="180975" cy="21025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43B1B4F4-37D7-45AA-B8BB-34F8E08BD912}"/>
            </a:ext>
          </a:extLst>
        </xdr:cNvPr>
        <xdr:cNvSpPr txBox="1"/>
      </xdr:nvSpPr>
      <xdr:spPr>
        <a:xfrm>
          <a:off x="7804785" y="15369540"/>
          <a:ext cx="180975" cy="2102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af-ZA" sz="8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4</xdr:col>
      <xdr:colOff>457200</xdr:colOff>
      <xdr:row>86</xdr:row>
      <xdr:rowOff>0</xdr:rowOff>
    </xdr:from>
    <xdr:ext cx="184731" cy="195566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252CBBB9-ACD9-4AFC-BBA1-AA561E2B1E97}"/>
            </a:ext>
          </a:extLst>
        </xdr:cNvPr>
        <xdr:cNvSpPr txBox="1"/>
      </xdr:nvSpPr>
      <xdr:spPr>
        <a:xfrm>
          <a:off x="8023860" y="15369540"/>
          <a:ext cx="184731" cy="1955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af-ZA" sz="7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4</xdr:col>
      <xdr:colOff>0</xdr:colOff>
      <xdr:row>86</xdr:row>
      <xdr:rowOff>0</xdr:rowOff>
    </xdr:from>
    <xdr:ext cx="180975" cy="21025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7F5D0612-07EC-43AD-9C7F-D12546880C28}"/>
            </a:ext>
          </a:extLst>
        </xdr:cNvPr>
        <xdr:cNvSpPr txBox="1"/>
      </xdr:nvSpPr>
      <xdr:spPr>
        <a:xfrm>
          <a:off x="7566660" y="15369540"/>
          <a:ext cx="180975" cy="2102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af-ZA" sz="8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4</xdr:col>
      <xdr:colOff>0</xdr:colOff>
      <xdr:row>86</xdr:row>
      <xdr:rowOff>0</xdr:rowOff>
    </xdr:from>
    <xdr:ext cx="184731" cy="195566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6317234D-17DD-4F67-8686-E68B02C50574}"/>
            </a:ext>
          </a:extLst>
        </xdr:cNvPr>
        <xdr:cNvSpPr txBox="1"/>
      </xdr:nvSpPr>
      <xdr:spPr>
        <a:xfrm>
          <a:off x="7566660" y="15369540"/>
          <a:ext cx="184731" cy="1955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af-ZA" sz="7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4</xdr:col>
      <xdr:colOff>457200</xdr:colOff>
      <xdr:row>86</xdr:row>
      <xdr:rowOff>0</xdr:rowOff>
    </xdr:from>
    <xdr:ext cx="184731" cy="195566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542612EA-FD68-41DF-9361-56A1B46DCFCA}"/>
            </a:ext>
          </a:extLst>
        </xdr:cNvPr>
        <xdr:cNvSpPr txBox="1"/>
      </xdr:nvSpPr>
      <xdr:spPr>
        <a:xfrm>
          <a:off x="8023860" y="15369540"/>
          <a:ext cx="184731" cy="1955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af-ZA" sz="7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4</xdr:col>
      <xdr:colOff>0</xdr:colOff>
      <xdr:row>86</xdr:row>
      <xdr:rowOff>0</xdr:rowOff>
    </xdr:from>
    <xdr:ext cx="180975" cy="21025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4F8CE709-641A-48BD-AB60-B3067E623E1E}"/>
            </a:ext>
          </a:extLst>
        </xdr:cNvPr>
        <xdr:cNvSpPr txBox="1"/>
      </xdr:nvSpPr>
      <xdr:spPr>
        <a:xfrm>
          <a:off x="7566660" y="15369540"/>
          <a:ext cx="180975" cy="2102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af-ZA" sz="8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4</xdr:col>
      <xdr:colOff>0</xdr:colOff>
      <xdr:row>86</xdr:row>
      <xdr:rowOff>0</xdr:rowOff>
    </xdr:from>
    <xdr:ext cx="184731" cy="195566"/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F202D9F2-F5AF-4DEE-B438-38BE4AC58224}"/>
            </a:ext>
          </a:extLst>
        </xdr:cNvPr>
        <xdr:cNvSpPr txBox="1"/>
      </xdr:nvSpPr>
      <xdr:spPr>
        <a:xfrm>
          <a:off x="7566660" y="15369540"/>
          <a:ext cx="184731" cy="1955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af-ZA" sz="7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6</xdr:col>
      <xdr:colOff>548640</xdr:colOff>
      <xdr:row>86</xdr:row>
      <xdr:rowOff>0</xdr:rowOff>
    </xdr:from>
    <xdr:ext cx="184731" cy="195566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CF80D0EE-ABD0-4ED2-9ADB-C6E93E466C7B}"/>
            </a:ext>
          </a:extLst>
        </xdr:cNvPr>
        <xdr:cNvSpPr txBox="1"/>
      </xdr:nvSpPr>
      <xdr:spPr>
        <a:xfrm>
          <a:off x="9403080" y="15369540"/>
          <a:ext cx="184731" cy="1955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af-ZA" sz="7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4</xdr:col>
      <xdr:colOff>238125</xdr:colOff>
      <xdr:row>86</xdr:row>
      <xdr:rowOff>0</xdr:rowOff>
    </xdr:from>
    <xdr:ext cx="180975" cy="21025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2A1A5713-3E34-4738-AB5F-A16FAC431B73}"/>
            </a:ext>
          </a:extLst>
        </xdr:cNvPr>
        <xdr:cNvSpPr txBox="1"/>
      </xdr:nvSpPr>
      <xdr:spPr>
        <a:xfrm>
          <a:off x="7804785" y="15369540"/>
          <a:ext cx="180975" cy="2102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af-ZA" sz="8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4</xdr:col>
      <xdr:colOff>457200</xdr:colOff>
      <xdr:row>86</xdr:row>
      <xdr:rowOff>0</xdr:rowOff>
    </xdr:from>
    <xdr:ext cx="184731" cy="195566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E21AB14B-A986-4AD9-AA19-0BAB03EA551E}"/>
            </a:ext>
          </a:extLst>
        </xdr:cNvPr>
        <xdr:cNvSpPr txBox="1"/>
      </xdr:nvSpPr>
      <xdr:spPr>
        <a:xfrm>
          <a:off x="8023860" y="15369540"/>
          <a:ext cx="184731" cy="1955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af-ZA" sz="7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4</xdr:col>
      <xdr:colOff>0</xdr:colOff>
      <xdr:row>86</xdr:row>
      <xdr:rowOff>0</xdr:rowOff>
    </xdr:from>
    <xdr:ext cx="180975" cy="210250"/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8E846F73-B8D1-48BD-80FB-1612BA2BDFB0}"/>
            </a:ext>
          </a:extLst>
        </xdr:cNvPr>
        <xdr:cNvSpPr txBox="1"/>
      </xdr:nvSpPr>
      <xdr:spPr>
        <a:xfrm>
          <a:off x="7566660" y="15369540"/>
          <a:ext cx="180975" cy="2102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af-ZA" sz="8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4</xdr:col>
      <xdr:colOff>0</xdr:colOff>
      <xdr:row>86</xdr:row>
      <xdr:rowOff>0</xdr:rowOff>
    </xdr:from>
    <xdr:ext cx="184731" cy="195566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49389D49-B36D-49BF-A2B3-CBAD9063A2D4}"/>
            </a:ext>
          </a:extLst>
        </xdr:cNvPr>
        <xdr:cNvSpPr txBox="1"/>
      </xdr:nvSpPr>
      <xdr:spPr>
        <a:xfrm>
          <a:off x="7566660" y="15369540"/>
          <a:ext cx="184731" cy="1955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af-ZA" sz="7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4</xdr:col>
      <xdr:colOff>457200</xdr:colOff>
      <xdr:row>86</xdr:row>
      <xdr:rowOff>0</xdr:rowOff>
    </xdr:from>
    <xdr:ext cx="184731" cy="195566"/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58702B61-B92B-4401-B7FC-C810F0B3AB51}"/>
            </a:ext>
          </a:extLst>
        </xdr:cNvPr>
        <xdr:cNvSpPr txBox="1"/>
      </xdr:nvSpPr>
      <xdr:spPr>
        <a:xfrm>
          <a:off x="8023860" y="15369540"/>
          <a:ext cx="184731" cy="1955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af-ZA" sz="7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4</xdr:col>
      <xdr:colOff>0</xdr:colOff>
      <xdr:row>86</xdr:row>
      <xdr:rowOff>0</xdr:rowOff>
    </xdr:from>
    <xdr:ext cx="180975" cy="210250"/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D449845F-B432-45F5-815B-84841E240D4D}"/>
            </a:ext>
          </a:extLst>
        </xdr:cNvPr>
        <xdr:cNvSpPr txBox="1"/>
      </xdr:nvSpPr>
      <xdr:spPr>
        <a:xfrm>
          <a:off x="7566660" y="15369540"/>
          <a:ext cx="180975" cy="2102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af-ZA" sz="8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4</xdr:col>
      <xdr:colOff>0</xdr:colOff>
      <xdr:row>86</xdr:row>
      <xdr:rowOff>0</xdr:rowOff>
    </xdr:from>
    <xdr:ext cx="184731" cy="195566"/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304919AD-EC48-4C4F-9908-16561F81A69C}"/>
            </a:ext>
          </a:extLst>
        </xdr:cNvPr>
        <xdr:cNvSpPr txBox="1"/>
      </xdr:nvSpPr>
      <xdr:spPr>
        <a:xfrm>
          <a:off x="7566660" y="15369540"/>
          <a:ext cx="184731" cy="1955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af-ZA" sz="7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6</xdr:col>
      <xdr:colOff>548640</xdr:colOff>
      <xdr:row>86</xdr:row>
      <xdr:rowOff>0</xdr:rowOff>
    </xdr:from>
    <xdr:ext cx="184731" cy="195566"/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44B2EA50-D3C3-4280-9550-06FF2FB698EB}"/>
            </a:ext>
          </a:extLst>
        </xdr:cNvPr>
        <xdr:cNvSpPr txBox="1"/>
      </xdr:nvSpPr>
      <xdr:spPr>
        <a:xfrm>
          <a:off x="9403080" y="15369540"/>
          <a:ext cx="184731" cy="1955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af-ZA" sz="7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0</xdr:col>
      <xdr:colOff>238125</xdr:colOff>
      <xdr:row>66</xdr:row>
      <xdr:rowOff>28575</xdr:rowOff>
    </xdr:from>
    <xdr:ext cx="180975" cy="210250"/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1806FB60-134D-4010-A107-C38E253571DD}"/>
            </a:ext>
          </a:extLst>
        </xdr:cNvPr>
        <xdr:cNvSpPr txBox="1"/>
      </xdr:nvSpPr>
      <xdr:spPr>
        <a:xfrm>
          <a:off x="238125" y="11892915"/>
          <a:ext cx="180975" cy="2102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af-ZA" sz="8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0</xdr:col>
      <xdr:colOff>457200</xdr:colOff>
      <xdr:row>66</xdr:row>
      <xdr:rowOff>28575</xdr:rowOff>
    </xdr:from>
    <xdr:ext cx="184731" cy="195566"/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E7C411EB-0E06-4CC3-8A0A-3DACBEA32A9C}"/>
            </a:ext>
          </a:extLst>
        </xdr:cNvPr>
        <xdr:cNvSpPr txBox="1"/>
      </xdr:nvSpPr>
      <xdr:spPr>
        <a:xfrm>
          <a:off x="457200" y="11892915"/>
          <a:ext cx="184731" cy="1955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af-ZA" sz="7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0</xdr:col>
      <xdr:colOff>0</xdr:colOff>
      <xdr:row>66</xdr:row>
      <xdr:rowOff>28575</xdr:rowOff>
    </xdr:from>
    <xdr:ext cx="180975" cy="210250"/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id="{4037ADB4-1CED-4009-9EC9-C6A6127A7453}"/>
            </a:ext>
          </a:extLst>
        </xdr:cNvPr>
        <xdr:cNvSpPr txBox="1"/>
      </xdr:nvSpPr>
      <xdr:spPr>
        <a:xfrm>
          <a:off x="0" y="11892915"/>
          <a:ext cx="180975" cy="2102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af-ZA" sz="8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0</xdr:col>
      <xdr:colOff>0</xdr:colOff>
      <xdr:row>66</xdr:row>
      <xdr:rowOff>28575</xdr:rowOff>
    </xdr:from>
    <xdr:ext cx="184731" cy="195566"/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id="{C500DD4D-6C56-423D-BEF2-1BE9BCA86EC8}"/>
            </a:ext>
          </a:extLst>
        </xdr:cNvPr>
        <xdr:cNvSpPr txBox="1"/>
      </xdr:nvSpPr>
      <xdr:spPr>
        <a:xfrm>
          <a:off x="0" y="11892915"/>
          <a:ext cx="184731" cy="1955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af-ZA" sz="7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0</xdr:col>
      <xdr:colOff>240030</xdr:colOff>
      <xdr:row>77</xdr:row>
      <xdr:rowOff>38799</xdr:rowOff>
    </xdr:from>
    <xdr:ext cx="369570" cy="580325"/>
    <xdr:sp macro="" textlink="">
      <xdr:nvSpPr>
        <xdr:cNvPr id="34" name="TextBox 33">
          <a:extLst>
            <a:ext uri="{FF2B5EF4-FFF2-40B4-BE49-F238E27FC236}">
              <a16:creationId xmlns:a16="http://schemas.microsoft.com/office/drawing/2014/main" id="{D93334BC-EE78-4145-B500-A0A954BCD138}"/>
            </a:ext>
          </a:extLst>
        </xdr:cNvPr>
        <xdr:cNvSpPr txBox="1"/>
      </xdr:nvSpPr>
      <xdr:spPr>
        <a:xfrm flipV="1">
          <a:off x="240030" y="13830999"/>
          <a:ext cx="369570" cy="5803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af-ZA" sz="8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0</xdr:col>
      <xdr:colOff>457200</xdr:colOff>
      <xdr:row>76</xdr:row>
      <xdr:rowOff>0</xdr:rowOff>
    </xdr:from>
    <xdr:ext cx="184731" cy="195566"/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513AC911-D323-4B8F-9518-181080168CC4}"/>
            </a:ext>
          </a:extLst>
        </xdr:cNvPr>
        <xdr:cNvSpPr txBox="1"/>
      </xdr:nvSpPr>
      <xdr:spPr>
        <a:xfrm>
          <a:off x="457200" y="13616940"/>
          <a:ext cx="184731" cy="1955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af-ZA" sz="7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0</xdr:col>
      <xdr:colOff>0</xdr:colOff>
      <xdr:row>76</xdr:row>
      <xdr:rowOff>0</xdr:rowOff>
    </xdr:from>
    <xdr:ext cx="180975" cy="210250"/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57CE7E37-3C7A-422C-96B4-E8B783BF5D11}"/>
            </a:ext>
          </a:extLst>
        </xdr:cNvPr>
        <xdr:cNvSpPr txBox="1"/>
      </xdr:nvSpPr>
      <xdr:spPr>
        <a:xfrm>
          <a:off x="0" y="13616940"/>
          <a:ext cx="180975" cy="2102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af-ZA" sz="8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0</xdr:col>
      <xdr:colOff>0</xdr:colOff>
      <xdr:row>76</xdr:row>
      <xdr:rowOff>0</xdr:rowOff>
    </xdr:from>
    <xdr:ext cx="184731" cy="195566"/>
    <xdr:sp macro="" textlink="">
      <xdr:nvSpPr>
        <xdr:cNvPr id="37" name="TextBox 36">
          <a:extLst>
            <a:ext uri="{FF2B5EF4-FFF2-40B4-BE49-F238E27FC236}">
              <a16:creationId xmlns:a16="http://schemas.microsoft.com/office/drawing/2014/main" id="{6378C4B5-6075-410A-B77C-EF1E4FB8B8F0}"/>
            </a:ext>
          </a:extLst>
        </xdr:cNvPr>
        <xdr:cNvSpPr txBox="1"/>
      </xdr:nvSpPr>
      <xdr:spPr>
        <a:xfrm>
          <a:off x="0" y="13616940"/>
          <a:ext cx="184731" cy="1955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af-ZA" sz="7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2</xdr:col>
      <xdr:colOff>548640</xdr:colOff>
      <xdr:row>72</xdr:row>
      <xdr:rowOff>106680</xdr:rowOff>
    </xdr:from>
    <xdr:ext cx="184731" cy="195566"/>
    <xdr:sp macro="" textlink="">
      <xdr:nvSpPr>
        <xdr:cNvPr id="38" name="TextBox 37">
          <a:extLst>
            <a:ext uri="{FF2B5EF4-FFF2-40B4-BE49-F238E27FC236}">
              <a16:creationId xmlns:a16="http://schemas.microsoft.com/office/drawing/2014/main" id="{31340EB2-30F3-4492-8F3B-60AFF3E226C5}"/>
            </a:ext>
          </a:extLst>
        </xdr:cNvPr>
        <xdr:cNvSpPr txBox="1"/>
      </xdr:nvSpPr>
      <xdr:spPr>
        <a:xfrm>
          <a:off x="3848100" y="13022580"/>
          <a:ext cx="184731" cy="1955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af-ZA" sz="7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0</xdr:col>
      <xdr:colOff>240030</xdr:colOff>
      <xdr:row>86</xdr:row>
      <xdr:rowOff>0</xdr:rowOff>
    </xdr:from>
    <xdr:ext cx="369570" cy="580325"/>
    <xdr:sp macro="" textlink="">
      <xdr:nvSpPr>
        <xdr:cNvPr id="39" name="TextBox 38">
          <a:extLst>
            <a:ext uri="{FF2B5EF4-FFF2-40B4-BE49-F238E27FC236}">
              <a16:creationId xmlns:a16="http://schemas.microsoft.com/office/drawing/2014/main" id="{7921947A-2703-4769-A1ED-D45D03D8A81B}"/>
            </a:ext>
          </a:extLst>
        </xdr:cNvPr>
        <xdr:cNvSpPr txBox="1"/>
      </xdr:nvSpPr>
      <xdr:spPr>
        <a:xfrm flipV="1">
          <a:off x="240030" y="15369540"/>
          <a:ext cx="369570" cy="5803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af-ZA" sz="8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0</xdr:col>
      <xdr:colOff>240030</xdr:colOff>
      <xdr:row>86</xdr:row>
      <xdr:rowOff>0</xdr:rowOff>
    </xdr:from>
    <xdr:ext cx="369570" cy="580325"/>
    <xdr:sp macro="" textlink="">
      <xdr:nvSpPr>
        <xdr:cNvPr id="40" name="TextBox 39">
          <a:extLst>
            <a:ext uri="{FF2B5EF4-FFF2-40B4-BE49-F238E27FC236}">
              <a16:creationId xmlns:a16="http://schemas.microsoft.com/office/drawing/2014/main" id="{0C6BEB80-15DB-49A3-9578-D3C0B80E301B}"/>
            </a:ext>
          </a:extLst>
        </xdr:cNvPr>
        <xdr:cNvSpPr txBox="1"/>
      </xdr:nvSpPr>
      <xdr:spPr>
        <a:xfrm flipV="1">
          <a:off x="240030" y="15369540"/>
          <a:ext cx="369570" cy="5803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af-ZA" sz="8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0</xdr:col>
      <xdr:colOff>243840</xdr:colOff>
      <xdr:row>77</xdr:row>
      <xdr:rowOff>38799</xdr:rowOff>
    </xdr:from>
    <xdr:ext cx="369570" cy="580325"/>
    <xdr:sp macro="" textlink="">
      <xdr:nvSpPr>
        <xdr:cNvPr id="41" name="TextBox 40">
          <a:extLst>
            <a:ext uri="{FF2B5EF4-FFF2-40B4-BE49-F238E27FC236}">
              <a16:creationId xmlns:a16="http://schemas.microsoft.com/office/drawing/2014/main" id="{F2647A54-E94B-462B-A857-001B135660F7}"/>
            </a:ext>
          </a:extLst>
        </xdr:cNvPr>
        <xdr:cNvSpPr txBox="1"/>
      </xdr:nvSpPr>
      <xdr:spPr>
        <a:xfrm flipV="1">
          <a:off x="243840" y="13830999"/>
          <a:ext cx="369570" cy="5803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af-ZA" sz="8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0</xdr:col>
      <xdr:colOff>238125</xdr:colOff>
      <xdr:row>86</xdr:row>
      <xdr:rowOff>0</xdr:rowOff>
    </xdr:from>
    <xdr:ext cx="180975" cy="210250"/>
    <xdr:sp macro="" textlink="">
      <xdr:nvSpPr>
        <xdr:cNvPr id="42" name="TextBox 41">
          <a:extLst>
            <a:ext uri="{FF2B5EF4-FFF2-40B4-BE49-F238E27FC236}">
              <a16:creationId xmlns:a16="http://schemas.microsoft.com/office/drawing/2014/main" id="{9A1C49D0-15CF-4643-8470-6C1FDFB2995F}"/>
            </a:ext>
          </a:extLst>
        </xdr:cNvPr>
        <xdr:cNvSpPr txBox="1"/>
      </xdr:nvSpPr>
      <xdr:spPr>
        <a:xfrm>
          <a:off x="238125" y="15369540"/>
          <a:ext cx="180975" cy="2102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af-ZA" sz="8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0</xdr:col>
      <xdr:colOff>457200</xdr:colOff>
      <xdr:row>86</xdr:row>
      <xdr:rowOff>0</xdr:rowOff>
    </xdr:from>
    <xdr:ext cx="184731" cy="195566"/>
    <xdr:sp macro="" textlink="">
      <xdr:nvSpPr>
        <xdr:cNvPr id="43" name="TextBox 42">
          <a:extLst>
            <a:ext uri="{FF2B5EF4-FFF2-40B4-BE49-F238E27FC236}">
              <a16:creationId xmlns:a16="http://schemas.microsoft.com/office/drawing/2014/main" id="{4BBCB6D2-739A-4395-A08C-F86344093F4C}"/>
            </a:ext>
          </a:extLst>
        </xdr:cNvPr>
        <xdr:cNvSpPr txBox="1"/>
      </xdr:nvSpPr>
      <xdr:spPr>
        <a:xfrm>
          <a:off x="457200" y="15369540"/>
          <a:ext cx="184731" cy="1955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af-ZA" sz="7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0</xdr:col>
      <xdr:colOff>0</xdr:colOff>
      <xdr:row>86</xdr:row>
      <xdr:rowOff>0</xdr:rowOff>
    </xdr:from>
    <xdr:ext cx="180975" cy="210250"/>
    <xdr:sp macro="" textlink="">
      <xdr:nvSpPr>
        <xdr:cNvPr id="44" name="TextBox 43">
          <a:extLst>
            <a:ext uri="{FF2B5EF4-FFF2-40B4-BE49-F238E27FC236}">
              <a16:creationId xmlns:a16="http://schemas.microsoft.com/office/drawing/2014/main" id="{4FEE727F-CAA7-411A-A9D6-150D37B7E879}"/>
            </a:ext>
          </a:extLst>
        </xdr:cNvPr>
        <xdr:cNvSpPr txBox="1"/>
      </xdr:nvSpPr>
      <xdr:spPr>
        <a:xfrm>
          <a:off x="0" y="15369540"/>
          <a:ext cx="180975" cy="2102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af-ZA" sz="8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0</xdr:col>
      <xdr:colOff>0</xdr:colOff>
      <xdr:row>86</xdr:row>
      <xdr:rowOff>0</xdr:rowOff>
    </xdr:from>
    <xdr:ext cx="184731" cy="195566"/>
    <xdr:sp macro="" textlink="">
      <xdr:nvSpPr>
        <xdr:cNvPr id="45" name="TextBox 44">
          <a:extLst>
            <a:ext uri="{FF2B5EF4-FFF2-40B4-BE49-F238E27FC236}">
              <a16:creationId xmlns:a16="http://schemas.microsoft.com/office/drawing/2014/main" id="{C67188F9-DB33-4582-947B-22D6339A7743}"/>
            </a:ext>
          </a:extLst>
        </xdr:cNvPr>
        <xdr:cNvSpPr txBox="1"/>
      </xdr:nvSpPr>
      <xdr:spPr>
        <a:xfrm>
          <a:off x="0" y="15369540"/>
          <a:ext cx="184731" cy="1955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af-ZA" sz="7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0</xdr:col>
      <xdr:colOff>457200</xdr:colOff>
      <xdr:row>86</xdr:row>
      <xdr:rowOff>0</xdr:rowOff>
    </xdr:from>
    <xdr:ext cx="184731" cy="195566"/>
    <xdr:sp macro="" textlink="">
      <xdr:nvSpPr>
        <xdr:cNvPr id="46" name="TextBox 45">
          <a:extLst>
            <a:ext uri="{FF2B5EF4-FFF2-40B4-BE49-F238E27FC236}">
              <a16:creationId xmlns:a16="http://schemas.microsoft.com/office/drawing/2014/main" id="{3D72203D-97EE-4031-90B0-4ED4034B2B56}"/>
            </a:ext>
          </a:extLst>
        </xdr:cNvPr>
        <xdr:cNvSpPr txBox="1"/>
      </xdr:nvSpPr>
      <xdr:spPr>
        <a:xfrm>
          <a:off x="457200" y="15369540"/>
          <a:ext cx="184731" cy="1955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af-ZA" sz="7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0</xdr:col>
      <xdr:colOff>0</xdr:colOff>
      <xdr:row>86</xdr:row>
      <xdr:rowOff>0</xdr:rowOff>
    </xdr:from>
    <xdr:ext cx="180975" cy="210250"/>
    <xdr:sp macro="" textlink="">
      <xdr:nvSpPr>
        <xdr:cNvPr id="47" name="TextBox 46">
          <a:extLst>
            <a:ext uri="{FF2B5EF4-FFF2-40B4-BE49-F238E27FC236}">
              <a16:creationId xmlns:a16="http://schemas.microsoft.com/office/drawing/2014/main" id="{27053153-0E47-40EB-A716-9EA10018C708}"/>
            </a:ext>
          </a:extLst>
        </xdr:cNvPr>
        <xdr:cNvSpPr txBox="1"/>
      </xdr:nvSpPr>
      <xdr:spPr>
        <a:xfrm>
          <a:off x="0" y="15369540"/>
          <a:ext cx="180975" cy="2102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af-ZA" sz="8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0</xdr:col>
      <xdr:colOff>0</xdr:colOff>
      <xdr:row>86</xdr:row>
      <xdr:rowOff>0</xdr:rowOff>
    </xdr:from>
    <xdr:ext cx="184731" cy="195566"/>
    <xdr:sp macro="" textlink="">
      <xdr:nvSpPr>
        <xdr:cNvPr id="48" name="TextBox 47">
          <a:extLst>
            <a:ext uri="{FF2B5EF4-FFF2-40B4-BE49-F238E27FC236}">
              <a16:creationId xmlns:a16="http://schemas.microsoft.com/office/drawing/2014/main" id="{4018A1C2-ECEF-4C96-B71F-5DF735D264D6}"/>
            </a:ext>
          </a:extLst>
        </xdr:cNvPr>
        <xdr:cNvSpPr txBox="1"/>
      </xdr:nvSpPr>
      <xdr:spPr>
        <a:xfrm>
          <a:off x="0" y="15369540"/>
          <a:ext cx="184731" cy="1955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af-ZA" sz="7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2</xdr:col>
      <xdr:colOff>548640</xdr:colOff>
      <xdr:row>86</xdr:row>
      <xdr:rowOff>0</xdr:rowOff>
    </xdr:from>
    <xdr:ext cx="184731" cy="195566"/>
    <xdr:sp macro="" textlink="">
      <xdr:nvSpPr>
        <xdr:cNvPr id="49" name="TextBox 48">
          <a:extLst>
            <a:ext uri="{FF2B5EF4-FFF2-40B4-BE49-F238E27FC236}">
              <a16:creationId xmlns:a16="http://schemas.microsoft.com/office/drawing/2014/main" id="{538542CD-9694-4145-A667-4E4F3A4839C5}"/>
            </a:ext>
          </a:extLst>
        </xdr:cNvPr>
        <xdr:cNvSpPr txBox="1"/>
      </xdr:nvSpPr>
      <xdr:spPr>
        <a:xfrm>
          <a:off x="3848100" y="15369540"/>
          <a:ext cx="184731" cy="1955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af-ZA" sz="7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0</xdr:col>
      <xdr:colOff>238125</xdr:colOff>
      <xdr:row>86</xdr:row>
      <xdr:rowOff>0</xdr:rowOff>
    </xdr:from>
    <xdr:ext cx="180975" cy="210250"/>
    <xdr:sp macro="" textlink="">
      <xdr:nvSpPr>
        <xdr:cNvPr id="50" name="TextBox 49">
          <a:extLst>
            <a:ext uri="{FF2B5EF4-FFF2-40B4-BE49-F238E27FC236}">
              <a16:creationId xmlns:a16="http://schemas.microsoft.com/office/drawing/2014/main" id="{46D0BEAD-5CA7-4B6F-A39F-9844971B0DE0}"/>
            </a:ext>
          </a:extLst>
        </xdr:cNvPr>
        <xdr:cNvSpPr txBox="1"/>
      </xdr:nvSpPr>
      <xdr:spPr>
        <a:xfrm>
          <a:off x="238125" y="15369540"/>
          <a:ext cx="180975" cy="2102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af-ZA" sz="8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0</xdr:col>
      <xdr:colOff>457200</xdr:colOff>
      <xdr:row>86</xdr:row>
      <xdr:rowOff>0</xdr:rowOff>
    </xdr:from>
    <xdr:ext cx="184731" cy="195566"/>
    <xdr:sp macro="" textlink="">
      <xdr:nvSpPr>
        <xdr:cNvPr id="51" name="TextBox 50">
          <a:extLst>
            <a:ext uri="{FF2B5EF4-FFF2-40B4-BE49-F238E27FC236}">
              <a16:creationId xmlns:a16="http://schemas.microsoft.com/office/drawing/2014/main" id="{DB3B0B7A-3422-4576-B6CD-35D9D4870F64}"/>
            </a:ext>
          </a:extLst>
        </xdr:cNvPr>
        <xdr:cNvSpPr txBox="1"/>
      </xdr:nvSpPr>
      <xdr:spPr>
        <a:xfrm>
          <a:off x="457200" y="15369540"/>
          <a:ext cx="184731" cy="1955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af-ZA" sz="7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0</xdr:col>
      <xdr:colOff>0</xdr:colOff>
      <xdr:row>86</xdr:row>
      <xdr:rowOff>0</xdr:rowOff>
    </xdr:from>
    <xdr:ext cx="180975" cy="210250"/>
    <xdr:sp macro="" textlink="">
      <xdr:nvSpPr>
        <xdr:cNvPr id="52" name="TextBox 51">
          <a:extLst>
            <a:ext uri="{FF2B5EF4-FFF2-40B4-BE49-F238E27FC236}">
              <a16:creationId xmlns:a16="http://schemas.microsoft.com/office/drawing/2014/main" id="{9396F868-3328-4742-B5BC-211D9DDF88DC}"/>
            </a:ext>
          </a:extLst>
        </xdr:cNvPr>
        <xdr:cNvSpPr txBox="1"/>
      </xdr:nvSpPr>
      <xdr:spPr>
        <a:xfrm>
          <a:off x="0" y="15369540"/>
          <a:ext cx="180975" cy="2102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af-ZA" sz="8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0</xdr:col>
      <xdr:colOff>0</xdr:colOff>
      <xdr:row>86</xdr:row>
      <xdr:rowOff>0</xdr:rowOff>
    </xdr:from>
    <xdr:ext cx="184731" cy="195566"/>
    <xdr:sp macro="" textlink="">
      <xdr:nvSpPr>
        <xdr:cNvPr id="53" name="TextBox 52">
          <a:extLst>
            <a:ext uri="{FF2B5EF4-FFF2-40B4-BE49-F238E27FC236}">
              <a16:creationId xmlns:a16="http://schemas.microsoft.com/office/drawing/2014/main" id="{AC916794-BCFD-46A4-B45F-E75017076ACB}"/>
            </a:ext>
          </a:extLst>
        </xdr:cNvPr>
        <xdr:cNvSpPr txBox="1"/>
      </xdr:nvSpPr>
      <xdr:spPr>
        <a:xfrm>
          <a:off x="0" y="15369540"/>
          <a:ext cx="184731" cy="1955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af-ZA" sz="7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0</xdr:col>
      <xdr:colOff>457200</xdr:colOff>
      <xdr:row>86</xdr:row>
      <xdr:rowOff>0</xdr:rowOff>
    </xdr:from>
    <xdr:ext cx="184731" cy="195566"/>
    <xdr:sp macro="" textlink="">
      <xdr:nvSpPr>
        <xdr:cNvPr id="54" name="TextBox 53">
          <a:extLst>
            <a:ext uri="{FF2B5EF4-FFF2-40B4-BE49-F238E27FC236}">
              <a16:creationId xmlns:a16="http://schemas.microsoft.com/office/drawing/2014/main" id="{69BEFC25-6FED-4F45-8D5C-1DC7B03175C6}"/>
            </a:ext>
          </a:extLst>
        </xdr:cNvPr>
        <xdr:cNvSpPr txBox="1"/>
      </xdr:nvSpPr>
      <xdr:spPr>
        <a:xfrm>
          <a:off x="457200" y="15369540"/>
          <a:ext cx="184731" cy="1955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af-ZA" sz="7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0</xdr:col>
      <xdr:colOff>0</xdr:colOff>
      <xdr:row>86</xdr:row>
      <xdr:rowOff>0</xdr:rowOff>
    </xdr:from>
    <xdr:ext cx="180975" cy="210250"/>
    <xdr:sp macro="" textlink="">
      <xdr:nvSpPr>
        <xdr:cNvPr id="55" name="TextBox 54">
          <a:extLst>
            <a:ext uri="{FF2B5EF4-FFF2-40B4-BE49-F238E27FC236}">
              <a16:creationId xmlns:a16="http://schemas.microsoft.com/office/drawing/2014/main" id="{BE86D759-6977-43F2-9CEB-3635EE648FC3}"/>
            </a:ext>
          </a:extLst>
        </xdr:cNvPr>
        <xdr:cNvSpPr txBox="1"/>
      </xdr:nvSpPr>
      <xdr:spPr>
        <a:xfrm>
          <a:off x="0" y="15369540"/>
          <a:ext cx="180975" cy="2102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af-ZA" sz="8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0</xdr:col>
      <xdr:colOff>0</xdr:colOff>
      <xdr:row>86</xdr:row>
      <xdr:rowOff>0</xdr:rowOff>
    </xdr:from>
    <xdr:ext cx="184731" cy="195566"/>
    <xdr:sp macro="" textlink="">
      <xdr:nvSpPr>
        <xdr:cNvPr id="56" name="TextBox 55">
          <a:extLst>
            <a:ext uri="{FF2B5EF4-FFF2-40B4-BE49-F238E27FC236}">
              <a16:creationId xmlns:a16="http://schemas.microsoft.com/office/drawing/2014/main" id="{1D2725A7-143A-417B-AC93-738ACBFD830D}"/>
            </a:ext>
          </a:extLst>
        </xdr:cNvPr>
        <xdr:cNvSpPr txBox="1"/>
      </xdr:nvSpPr>
      <xdr:spPr>
        <a:xfrm>
          <a:off x="0" y="15369540"/>
          <a:ext cx="184731" cy="1955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af-ZA" sz="7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2</xdr:col>
      <xdr:colOff>548640</xdr:colOff>
      <xdr:row>86</xdr:row>
      <xdr:rowOff>0</xdr:rowOff>
    </xdr:from>
    <xdr:ext cx="184731" cy="195566"/>
    <xdr:sp macro="" textlink="">
      <xdr:nvSpPr>
        <xdr:cNvPr id="57" name="TextBox 56">
          <a:extLst>
            <a:ext uri="{FF2B5EF4-FFF2-40B4-BE49-F238E27FC236}">
              <a16:creationId xmlns:a16="http://schemas.microsoft.com/office/drawing/2014/main" id="{A7E59671-C70E-4C3A-B12C-4677B92A440F}"/>
            </a:ext>
          </a:extLst>
        </xdr:cNvPr>
        <xdr:cNvSpPr txBox="1"/>
      </xdr:nvSpPr>
      <xdr:spPr>
        <a:xfrm>
          <a:off x="3848100" y="15369540"/>
          <a:ext cx="184731" cy="1955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af-ZA" sz="7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5</xdr:col>
      <xdr:colOff>198120</xdr:colOff>
      <xdr:row>0</xdr:row>
      <xdr:rowOff>0</xdr:rowOff>
    </xdr:from>
    <xdr:ext cx="845018" cy="895350"/>
    <xdr:pic>
      <xdr:nvPicPr>
        <xdr:cNvPr id="58" name="Picture 57">
          <a:extLst>
            <a:ext uri="{FF2B5EF4-FFF2-40B4-BE49-F238E27FC236}">
              <a16:creationId xmlns:a16="http://schemas.microsoft.com/office/drawing/2014/main" id="{CA215639-223C-4D26-8EF6-444F411A15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0320" y="0"/>
          <a:ext cx="845018" cy="895350"/>
        </a:xfrm>
        <a:prstGeom prst="rect">
          <a:avLst/>
        </a:prstGeom>
      </xdr:spPr>
    </xdr:pic>
    <xdr:clientData/>
  </xdr:oneCellAnchor>
  <xdr:oneCellAnchor>
    <xdr:from>
      <xdr:col>4</xdr:col>
      <xdr:colOff>238125</xdr:colOff>
      <xdr:row>66</xdr:row>
      <xdr:rowOff>9525</xdr:rowOff>
    </xdr:from>
    <xdr:ext cx="209550" cy="210250"/>
    <xdr:sp macro="" textlink="">
      <xdr:nvSpPr>
        <xdr:cNvPr id="59" name="TextBox 58">
          <a:extLst>
            <a:ext uri="{FF2B5EF4-FFF2-40B4-BE49-F238E27FC236}">
              <a16:creationId xmlns:a16="http://schemas.microsoft.com/office/drawing/2014/main" id="{FB7DA69C-0780-49E6-BF13-6909939A0E9A}"/>
            </a:ext>
          </a:extLst>
        </xdr:cNvPr>
        <xdr:cNvSpPr txBox="1"/>
      </xdr:nvSpPr>
      <xdr:spPr>
        <a:xfrm>
          <a:off x="7804785" y="11873865"/>
          <a:ext cx="209550" cy="2102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af-ZA" sz="8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4</xdr:col>
      <xdr:colOff>457200</xdr:colOff>
      <xdr:row>66</xdr:row>
      <xdr:rowOff>28575</xdr:rowOff>
    </xdr:from>
    <xdr:ext cx="184731" cy="195566"/>
    <xdr:sp macro="" textlink="">
      <xdr:nvSpPr>
        <xdr:cNvPr id="60" name="TextBox 59">
          <a:extLst>
            <a:ext uri="{FF2B5EF4-FFF2-40B4-BE49-F238E27FC236}">
              <a16:creationId xmlns:a16="http://schemas.microsoft.com/office/drawing/2014/main" id="{4B648B2E-B036-4443-85DA-A209D1D17E2B}"/>
            </a:ext>
          </a:extLst>
        </xdr:cNvPr>
        <xdr:cNvSpPr txBox="1"/>
      </xdr:nvSpPr>
      <xdr:spPr>
        <a:xfrm>
          <a:off x="8023860" y="11892915"/>
          <a:ext cx="184731" cy="1955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af-ZA" sz="7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4</xdr:col>
      <xdr:colOff>238125</xdr:colOff>
      <xdr:row>66</xdr:row>
      <xdr:rowOff>28575</xdr:rowOff>
    </xdr:from>
    <xdr:ext cx="180975" cy="210250"/>
    <xdr:sp macro="" textlink="">
      <xdr:nvSpPr>
        <xdr:cNvPr id="61" name="TextBox 60">
          <a:extLst>
            <a:ext uri="{FF2B5EF4-FFF2-40B4-BE49-F238E27FC236}">
              <a16:creationId xmlns:a16="http://schemas.microsoft.com/office/drawing/2014/main" id="{8957DADC-7AD5-4A1F-B567-0329D0C25BC4}"/>
            </a:ext>
          </a:extLst>
        </xdr:cNvPr>
        <xdr:cNvSpPr txBox="1"/>
      </xdr:nvSpPr>
      <xdr:spPr>
        <a:xfrm>
          <a:off x="7804785" y="11892915"/>
          <a:ext cx="180975" cy="2102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af-ZA" sz="8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4</xdr:col>
      <xdr:colOff>457200</xdr:colOff>
      <xdr:row>66</xdr:row>
      <xdr:rowOff>28575</xdr:rowOff>
    </xdr:from>
    <xdr:ext cx="184731" cy="195566"/>
    <xdr:sp macro="" textlink="">
      <xdr:nvSpPr>
        <xdr:cNvPr id="62" name="TextBox 61">
          <a:extLst>
            <a:ext uri="{FF2B5EF4-FFF2-40B4-BE49-F238E27FC236}">
              <a16:creationId xmlns:a16="http://schemas.microsoft.com/office/drawing/2014/main" id="{2EBEB1EB-589E-4F68-9FA2-C0E47F8CE078}"/>
            </a:ext>
          </a:extLst>
        </xdr:cNvPr>
        <xdr:cNvSpPr txBox="1"/>
      </xdr:nvSpPr>
      <xdr:spPr>
        <a:xfrm>
          <a:off x="8023860" y="11892915"/>
          <a:ext cx="184731" cy="1955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af-ZA" sz="7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4</xdr:col>
      <xdr:colOff>238125</xdr:colOff>
      <xdr:row>66</xdr:row>
      <xdr:rowOff>28575</xdr:rowOff>
    </xdr:from>
    <xdr:ext cx="180975" cy="210250"/>
    <xdr:sp macro="" textlink="">
      <xdr:nvSpPr>
        <xdr:cNvPr id="63" name="TextBox 62">
          <a:extLst>
            <a:ext uri="{FF2B5EF4-FFF2-40B4-BE49-F238E27FC236}">
              <a16:creationId xmlns:a16="http://schemas.microsoft.com/office/drawing/2014/main" id="{41A70E97-7D52-4850-8530-2DAFE87A2B57}"/>
            </a:ext>
          </a:extLst>
        </xdr:cNvPr>
        <xdr:cNvSpPr txBox="1"/>
      </xdr:nvSpPr>
      <xdr:spPr>
        <a:xfrm>
          <a:off x="7804785" y="11892915"/>
          <a:ext cx="180975" cy="2102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af-ZA" sz="8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4</xdr:col>
      <xdr:colOff>457200</xdr:colOff>
      <xdr:row>66</xdr:row>
      <xdr:rowOff>28575</xdr:rowOff>
    </xdr:from>
    <xdr:ext cx="184731" cy="195566"/>
    <xdr:sp macro="" textlink="">
      <xdr:nvSpPr>
        <xdr:cNvPr id="64" name="TextBox 63">
          <a:extLst>
            <a:ext uri="{FF2B5EF4-FFF2-40B4-BE49-F238E27FC236}">
              <a16:creationId xmlns:a16="http://schemas.microsoft.com/office/drawing/2014/main" id="{AEA750E2-3473-4B1D-989B-6878F936A8BA}"/>
            </a:ext>
          </a:extLst>
        </xdr:cNvPr>
        <xdr:cNvSpPr txBox="1"/>
      </xdr:nvSpPr>
      <xdr:spPr>
        <a:xfrm>
          <a:off x="8023860" y="11892915"/>
          <a:ext cx="184731" cy="1955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af-ZA" sz="7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4</xdr:col>
      <xdr:colOff>0</xdr:colOff>
      <xdr:row>66</xdr:row>
      <xdr:rowOff>28575</xdr:rowOff>
    </xdr:from>
    <xdr:ext cx="180975" cy="210250"/>
    <xdr:sp macro="" textlink="">
      <xdr:nvSpPr>
        <xdr:cNvPr id="65" name="TextBox 64">
          <a:extLst>
            <a:ext uri="{FF2B5EF4-FFF2-40B4-BE49-F238E27FC236}">
              <a16:creationId xmlns:a16="http://schemas.microsoft.com/office/drawing/2014/main" id="{861724C7-5E08-4FDB-8A30-E4BC08E56963}"/>
            </a:ext>
          </a:extLst>
        </xdr:cNvPr>
        <xdr:cNvSpPr txBox="1"/>
      </xdr:nvSpPr>
      <xdr:spPr>
        <a:xfrm>
          <a:off x="7566660" y="11892915"/>
          <a:ext cx="180975" cy="2102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af-ZA" sz="8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4</xdr:col>
      <xdr:colOff>0</xdr:colOff>
      <xdr:row>66</xdr:row>
      <xdr:rowOff>28575</xdr:rowOff>
    </xdr:from>
    <xdr:ext cx="184731" cy="195566"/>
    <xdr:sp macro="" textlink="">
      <xdr:nvSpPr>
        <xdr:cNvPr id="66" name="TextBox 65">
          <a:extLst>
            <a:ext uri="{FF2B5EF4-FFF2-40B4-BE49-F238E27FC236}">
              <a16:creationId xmlns:a16="http://schemas.microsoft.com/office/drawing/2014/main" id="{F13140D4-D364-4903-A5BE-5529EC3A1CA7}"/>
            </a:ext>
          </a:extLst>
        </xdr:cNvPr>
        <xdr:cNvSpPr txBox="1"/>
      </xdr:nvSpPr>
      <xdr:spPr>
        <a:xfrm>
          <a:off x="7566660" y="11892915"/>
          <a:ext cx="184731" cy="1955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af-ZA" sz="7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4</xdr:col>
      <xdr:colOff>238125</xdr:colOff>
      <xdr:row>66</xdr:row>
      <xdr:rowOff>28575</xdr:rowOff>
    </xdr:from>
    <xdr:ext cx="180975" cy="210250"/>
    <xdr:sp macro="" textlink="">
      <xdr:nvSpPr>
        <xdr:cNvPr id="67" name="TextBox 66">
          <a:extLst>
            <a:ext uri="{FF2B5EF4-FFF2-40B4-BE49-F238E27FC236}">
              <a16:creationId xmlns:a16="http://schemas.microsoft.com/office/drawing/2014/main" id="{9853671E-CD4C-43C8-A6EE-CB27D2835A75}"/>
            </a:ext>
          </a:extLst>
        </xdr:cNvPr>
        <xdr:cNvSpPr txBox="1"/>
      </xdr:nvSpPr>
      <xdr:spPr>
        <a:xfrm>
          <a:off x="7804785" y="11892915"/>
          <a:ext cx="180975" cy="2102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af-ZA" sz="8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4</xdr:col>
      <xdr:colOff>457200</xdr:colOff>
      <xdr:row>66</xdr:row>
      <xdr:rowOff>28575</xdr:rowOff>
    </xdr:from>
    <xdr:ext cx="184731" cy="195566"/>
    <xdr:sp macro="" textlink="">
      <xdr:nvSpPr>
        <xdr:cNvPr id="68" name="TextBox 67">
          <a:extLst>
            <a:ext uri="{FF2B5EF4-FFF2-40B4-BE49-F238E27FC236}">
              <a16:creationId xmlns:a16="http://schemas.microsoft.com/office/drawing/2014/main" id="{907E094D-957A-4B64-8D63-4188A40289E5}"/>
            </a:ext>
          </a:extLst>
        </xdr:cNvPr>
        <xdr:cNvSpPr txBox="1"/>
      </xdr:nvSpPr>
      <xdr:spPr>
        <a:xfrm>
          <a:off x="8023860" y="11892915"/>
          <a:ext cx="184731" cy="1955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af-ZA" sz="7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4</xdr:col>
      <xdr:colOff>238125</xdr:colOff>
      <xdr:row>66</xdr:row>
      <xdr:rowOff>28575</xdr:rowOff>
    </xdr:from>
    <xdr:ext cx="180975" cy="210250"/>
    <xdr:sp macro="" textlink="">
      <xdr:nvSpPr>
        <xdr:cNvPr id="69" name="TextBox 68">
          <a:extLst>
            <a:ext uri="{FF2B5EF4-FFF2-40B4-BE49-F238E27FC236}">
              <a16:creationId xmlns:a16="http://schemas.microsoft.com/office/drawing/2014/main" id="{29337799-BA01-41F7-A1CF-45E4A94698D4}"/>
            </a:ext>
          </a:extLst>
        </xdr:cNvPr>
        <xdr:cNvSpPr txBox="1"/>
      </xdr:nvSpPr>
      <xdr:spPr>
        <a:xfrm>
          <a:off x="7804785" y="11892915"/>
          <a:ext cx="180975" cy="2102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af-ZA" sz="8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4</xdr:col>
      <xdr:colOff>457200</xdr:colOff>
      <xdr:row>66</xdr:row>
      <xdr:rowOff>28575</xdr:rowOff>
    </xdr:from>
    <xdr:ext cx="184731" cy="195566"/>
    <xdr:sp macro="" textlink="">
      <xdr:nvSpPr>
        <xdr:cNvPr id="70" name="TextBox 69">
          <a:extLst>
            <a:ext uri="{FF2B5EF4-FFF2-40B4-BE49-F238E27FC236}">
              <a16:creationId xmlns:a16="http://schemas.microsoft.com/office/drawing/2014/main" id="{7DB2F259-2380-4717-9062-90103765985C}"/>
            </a:ext>
          </a:extLst>
        </xdr:cNvPr>
        <xdr:cNvSpPr txBox="1"/>
      </xdr:nvSpPr>
      <xdr:spPr>
        <a:xfrm>
          <a:off x="8023860" y="11892915"/>
          <a:ext cx="184731" cy="1955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af-ZA" sz="7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4</xdr:col>
      <xdr:colOff>0</xdr:colOff>
      <xdr:row>66</xdr:row>
      <xdr:rowOff>28575</xdr:rowOff>
    </xdr:from>
    <xdr:ext cx="180975" cy="210250"/>
    <xdr:sp macro="" textlink="">
      <xdr:nvSpPr>
        <xdr:cNvPr id="71" name="TextBox 70">
          <a:extLst>
            <a:ext uri="{FF2B5EF4-FFF2-40B4-BE49-F238E27FC236}">
              <a16:creationId xmlns:a16="http://schemas.microsoft.com/office/drawing/2014/main" id="{B61C268D-9909-4CD8-A74B-0F18FDEE8A05}"/>
            </a:ext>
          </a:extLst>
        </xdr:cNvPr>
        <xdr:cNvSpPr txBox="1"/>
      </xdr:nvSpPr>
      <xdr:spPr>
        <a:xfrm>
          <a:off x="7566660" y="11892915"/>
          <a:ext cx="180975" cy="2102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af-ZA" sz="8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4</xdr:col>
      <xdr:colOff>0</xdr:colOff>
      <xdr:row>66</xdr:row>
      <xdr:rowOff>28575</xdr:rowOff>
    </xdr:from>
    <xdr:ext cx="184731" cy="195566"/>
    <xdr:sp macro="" textlink="">
      <xdr:nvSpPr>
        <xdr:cNvPr id="72" name="TextBox 71">
          <a:extLst>
            <a:ext uri="{FF2B5EF4-FFF2-40B4-BE49-F238E27FC236}">
              <a16:creationId xmlns:a16="http://schemas.microsoft.com/office/drawing/2014/main" id="{155869A3-1FCE-4058-B142-E6F0A1C4BEA7}"/>
            </a:ext>
          </a:extLst>
        </xdr:cNvPr>
        <xdr:cNvSpPr txBox="1"/>
      </xdr:nvSpPr>
      <xdr:spPr>
        <a:xfrm>
          <a:off x="7566660" y="11892915"/>
          <a:ext cx="184731" cy="1955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af-ZA" sz="7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4</xdr:col>
      <xdr:colOff>238125</xdr:colOff>
      <xdr:row>68</xdr:row>
      <xdr:rowOff>28575</xdr:rowOff>
    </xdr:from>
    <xdr:ext cx="180975" cy="210250"/>
    <xdr:sp macro="" textlink="">
      <xdr:nvSpPr>
        <xdr:cNvPr id="73" name="TextBox 72">
          <a:extLst>
            <a:ext uri="{FF2B5EF4-FFF2-40B4-BE49-F238E27FC236}">
              <a16:creationId xmlns:a16="http://schemas.microsoft.com/office/drawing/2014/main" id="{7A260B4C-9F72-43FB-A74D-CD5038459E9E}"/>
            </a:ext>
          </a:extLst>
        </xdr:cNvPr>
        <xdr:cNvSpPr txBox="1"/>
      </xdr:nvSpPr>
      <xdr:spPr>
        <a:xfrm>
          <a:off x="7804785" y="12243435"/>
          <a:ext cx="180975" cy="2102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af-ZA" sz="8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4</xdr:col>
      <xdr:colOff>457200</xdr:colOff>
      <xdr:row>68</xdr:row>
      <xdr:rowOff>28575</xdr:rowOff>
    </xdr:from>
    <xdr:ext cx="184731" cy="195566"/>
    <xdr:sp macro="" textlink="">
      <xdr:nvSpPr>
        <xdr:cNvPr id="74" name="TextBox 73">
          <a:extLst>
            <a:ext uri="{FF2B5EF4-FFF2-40B4-BE49-F238E27FC236}">
              <a16:creationId xmlns:a16="http://schemas.microsoft.com/office/drawing/2014/main" id="{B82C15B2-83C3-4491-B7BF-39AD28300BAD}"/>
            </a:ext>
          </a:extLst>
        </xdr:cNvPr>
        <xdr:cNvSpPr txBox="1"/>
      </xdr:nvSpPr>
      <xdr:spPr>
        <a:xfrm>
          <a:off x="8023860" y="12243435"/>
          <a:ext cx="184731" cy="1955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af-ZA" sz="7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4</xdr:col>
      <xdr:colOff>238125</xdr:colOff>
      <xdr:row>68</xdr:row>
      <xdr:rowOff>28575</xdr:rowOff>
    </xdr:from>
    <xdr:ext cx="180975" cy="210250"/>
    <xdr:sp macro="" textlink="">
      <xdr:nvSpPr>
        <xdr:cNvPr id="75" name="TextBox 74">
          <a:extLst>
            <a:ext uri="{FF2B5EF4-FFF2-40B4-BE49-F238E27FC236}">
              <a16:creationId xmlns:a16="http://schemas.microsoft.com/office/drawing/2014/main" id="{DA8804CF-4CCD-48E2-A0DD-109EDD53F000}"/>
            </a:ext>
          </a:extLst>
        </xdr:cNvPr>
        <xdr:cNvSpPr txBox="1"/>
      </xdr:nvSpPr>
      <xdr:spPr>
        <a:xfrm>
          <a:off x="7804785" y="12243435"/>
          <a:ext cx="180975" cy="2102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af-ZA" sz="8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4</xdr:col>
      <xdr:colOff>457200</xdr:colOff>
      <xdr:row>68</xdr:row>
      <xdr:rowOff>28575</xdr:rowOff>
    </xdr:from>
    <xdr:ext cx="184731" cy="195566"/>
    <xdr:sp macro="" textlink="">
      <xdr:nvSpPr>
        <xdr:cNvPr id="76" name="TextBox 75">
          <a:extLst>
            <a:ext uri="{FF2B5EF4-FFF2-40B4-BE49-F238E27FC236}">
              <a16:creationId xmlns:a16="http://schemas.microsoft.com/office/drawing/2014/main" id="{C1A5128C-264E-47D4-8478-B6A742389E3F}"/>
            </a:ext>
          </a:extLst>
        </xdr:cNvPr>
        <xdr:cNvSpPr txBox="1"/>
      </xdr:nvSpPr>
      <xdr:spPr>
        <a:xfrm>
          <a:off x="8023860" y="12243435"/>
          <a:ext cx="184731" cy="1955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af-ZA" sz="7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4</xdr:col>
      <xdr:colOff>0</xdr:colOff>
      <xdr:row>68</xdr:row>
      <xdr:rowOff>28575</xdr:rowOff>
    </xdr:from>
    <xdr:ext cx="180975" cy="210250"/>
    <xdr:sp macro="" textlink="">
      <xdr:nvSpPr>
        <xdr:cNvPr id="77" name="TextBox 76">
          <a:extLst>
            <a:ext uri="{FF2B5EF4-FFF2-40B4-BE49-F238E27FC236}">
              <a16:creationId xmlns:a16="http://schemas.microsoft.com/office/drawing/2014/main" id="{D410432A-20FE-4664-A328-8EE6C3032845}"/>
            </a:ext>
          </a:extLst>
        </xdr:cNvPr>
        <xdr:cNvSpPr txBox="1"/>
      </xdr:nvSpPr>
      <xdr:spPr>
        <a:xfrm>
          <a:off x="7566660" y="12243435"/>
          <a:ext cx="180975" cy="2102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af-ZA" sz="8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4</xdr:col>
      <xdr:colOff>0</xdr:colOff>
      <xdr:row>68</xdr:row>
      <xdr:rowOff>28575</xdr:rowOff>
    </xdr:from>
    <xdr:ext cx="184731" cy="195566"/>
    <xdr:sp macro="" textlink="">
      <xdr:nvSpPr>
        <xdr:cNvPr id="78" name="TextBox 77">
          <a:extLst>
            <a:ext uri="{FF2B5EF4-FFF2-40B4-BE49-F238E27FC236}">
              <a16:creationId xmlns:a16="http://schemas.microsoft.com/office/drawing/2014/main" id="{B4AA9456-9BB7-4E0C-BEB7-DFEA3B99CD30}"/>
            </a:ext>
          </a:extLst>
        </xdr:cNvPr>
        <xdr:cNvSpPr txBox="1"/>
      </xdr:nvSpPr>
      <xdr:spPr>
        <a:xfrm>
          <a:off x="7566660" y="12243435"/>
          <a:ext cx="184731" cy="1955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af-ZA" sz="7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4</xdr:col>
      <xdr:colOff>238125</xdr:colOff>
      <xdr:row>68</xdr:row>
      <xdr:rowOff>28575</xdr:rowOff>
    </xdr:from>
    <xdr:ext cx="180975" cy="210250"/>
    <xdr:sp macro="" textlink="">
      <xdr:nvSpPr>
        <xdr:cNvPr id="79" name="TextBox 78">
          <a:extLst>
            <a:ext uri="{FF2B5EF4-FFF2-40B4-BE49-F238E27FC236}">
              <a16:creationId xmlns:a16="http://schemas.microsoft.com/office/drawing/2014/main" id="{24A744C0-DD76-47C3-93A6-4A56290A3959}"/>
            </a:ext>
          </a:extLst>
        </xdr:cNvPr>
        <xdr:cNvSpPr txBox="1"/>
      </xdr:nvSpPr>
      <xdr:spPr>
        <a:xfrm>
          <a:off x="7804785" y="12243435"/>
          <a:ext cx="180975" cy="2102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af-ZA" sz="8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4</xdr:col>
      <xdr:colOff>457200</xdr:colOff>
      <xdr:row>68</xdr:row>
      <xdr:rowOff>28575</xdr:rowOff>
    </xdr:from>
    <xdr:ext cx="184731" cy="195566"/>
    <xdr:sp macro="" textlink="">
      <xdr:nvSpPr>
        <xdr:cNvPr id="80" name="TextBox 79">
          <a:extLst>
            <a:ext uri="{FF2B5EF4-FFF2-40B4-BE49-F238E27FC236}">
              <a16:creationId xmlns:a16="http://schemas.microsoft.com/office/drawing/2014/main" id="{D843FA49-5D03-4ED9-82CD-3232EEEAB5E6}"/>
            </a:ext>
          </a:extLst>
        </xdr:cNvPr>
        <xdr:cNvSpPr txBox="1"/>
      </xdr:nvSpPr>
      <xdr:spPr>
        <a:xfrm>
          <a:off x="8023860" y="12243435"/>
          <a:ext cx="184731" cy="1955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af-ZA" sz="7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4</xdr:col>
      <xdr:colOff>0</xdr:colOff>
      <xdr:row>68</xdr:row>
      <xdr:rowOff>28575</xdr:rowOff>
    </xdr:from>
    <xdr:ext cx="180975" cy="210250"/>
    <xdr:sp macro="" textlink="">
      <xdr:nvSpPr>
        <xdr:cNvPr id="81" name="TextBox 80">
          <a:extLst>
            <a:ext uri="{FF2B5EF4-FFF2-40B4-BE49-F238E27FC236}">
              <a16:creationId xmlns:a16="http://schemas.microsoft.com/office/drawing/2014/main" id="{BEDBE490-D00F-4A97-B8EA-5EA9395F7EEB}"/>
            </a:ext>
          </a:extLst>
        </xdr:cNvPr>
        <xdr:cNvSpPr txBox="1"/>
      </xdr:nvSpPr>
      <xdr:spPr>
        <a:xfrm>
          <a:off x="7566660" y="12243435"/>
          <a:ext cx="180975" cy="2102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af-ZA" sz="8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4</xdr:col>
      <xdr:colOff>0</xdr:colOff>
      <xdr:row>68</xdr:row>
      <xdr:rowOff>28575</xdr:rowOff>
    </xdr:from>
    <xdr:ext cx="184731" cy="195566"/>
    <xdr:sp macro="" textlink="">
      <xdr:nvSpPr>
        <xdr:cNvPr id="82" name="TextBox 81">
          <a:extLst>
            <a:ext uri="{FF2B5EF4-FFF2-40B4-BE49-F238E27FC236}">
              <a16:creationId xmlns:a16="http://schemas.microsoft.com/office/drawing/2014/main" id="{AEA145F3-FC24-4139-A677-192220C319CE}"/>
            </a:ext>
          </a:extLst>
        </xdr:cNvPr>
        <xdr:cNvSpPr txBox="1"/>
      </xdr:nvSpPr>
      <xdr:spPr>
        <a:xfrm>
          <a:off x="7566660" y="12243435"/>
          <a:ext cx="184731" cy="1955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af-ZA" sz="7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4</xdr:col>
      <xdr:colOff>238125</xdr:colOff>
      <xdr:row>81</xdr:row>
      <xdr:rowOff>9525</xdr:rowOff>
    </xdr:from>
    <xdr:ext cx="209550" cy="210250"/>
    <xdr:sp macro="" textlink="">
      <xdr:nvSpPr>
        <xdr:cNvPr id="83" name="TextBox 82">
          <a:extLst>
            <a:ext uri="{FF2B5EF4-FFF2-40B4-BE49-F238E27FC236}">
              <a16:creationId xmlns:a16="http://schemas.microsoft.com/office/drawing/2014/main" id="{F1BAF51C-DF63-438F-ABDD-5EA6B9CCC566}"/>
            </a:ext>
          </a:extLst>
        </xdr:cNvPr>
        <xdr:cNvSpPr txBox="1"/>
      </xdr:nvSpPr>
      <xdr:spPr>
        <a:xfrm>
          <a:off x="7804785" y="14502765"/>
          <a:ext cx="209550" cy="2102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af-ZA" sz="8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4</xdr:col>
      <xdr:colOff>457200</xdr:colOff>
      <xdr:row>81</xdr:row>
      <xdr:rowOff>28575</xdr:rowOff>
    </xdr:from>
    <xdr:ext cx="184731" cy="195566"/>
    <xdr:sp macro="" textlink="">
      <xdr:nvSpPr>
        <xdr:cNvPr id="84" name="TextBox 83">
          <a:extLst>
            <a:ext uri="{FF2B5EF4-FFF2-40B4-BE49-F238E27FC236}">
              <a16:creationId xmlns:a16="http://schemas.microsoft.com/office/drawing/2014/main" id="{E1E9DD7F-3DA7-47D6-BC22-888C780F2D37}"/>
            </a:ext>
          </a:extLst>
        </xdr:cNvPr>
        <xdr:cNvSpPr txBox="1"/>
      </xdr:nvSpPr>
      <xdr:spPr>
        <a:xfrm>
          <a:off x="8023860" y="14521815"/>
          <a:ext cx="184731" cy="1955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af-ZA" sz="7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Beverley Parau" id="{F3225CFA-75B2-49DA-9941-E4BECC139921}" userId="S::accounts@kalkor.co.za::3d744e8d-71a4-4568-8381-3b9e700f9309" providerId="AD"/>
</personList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28" dT="2025-04-17T05:40:03.72" personId="{F3225CFA-75B2-49DA-9941-E4BECC139921}" id="{AFFD26EF-0B4B-4E5E-B4A3-78F57732CDE7}">
    <text xml:space="preserve">16/04/2025  Soos per Denzel.  Al verhoog die Springs Dolomiet Losmaat aankoop en verkoop prys vanaf die 1ste Mei 2025   Verhoog die mengsels pryse nie. </text>
  </threadedComment>
  <threadedComment ref="A29" dT="2025-04-17T05:40:03.72" personId="{F3225CFA-75B2-49DA-9941-E4BECC139921}" id="{6ED7B40C-2610-4E42-8456-B639EF04D1FD}">
    <text xml:space="preserve">16/04/2025  Soos per Denzel.  Al verhoog die Springs Dolomiet Losmaat aankoop en verkoop prys vanaf die 1ste Mei 2025   Verhoog die mengsels pryse nie. </text>
  </threadedComment>
  <threadedComment ref="A30" dT="2025-04-17T05:40:03.72" personId="{F3225CFA-75B2-49DA-9941-E4BECC139921}" id="{2E2C38E9-EB23-4D16-A7BD-51BD5F16F436}">
    <text xml:space="preserve">16/04/2025  Soos per Denzel.  Al verhoog die Springs Dolomiet Losmaat aankoop en verkoop prys vanaf die 1ste Mei 2025   Verhoog die mengsels pryse nie. </text>
  </threadedComment>
  <threadedComment ref="A31" dT="2025-04-17T05:39:56.63" personId="{F3225CFA-75B2-49DA-9941-E4BECC139921}" id="{FCC0B39F-6256-4539-B3BD-BCF4E93A5C84}">
    <text xml:space="preserve">16/04/2025  Soos per Denzel.  Al verhoog die Springs Dolomiet Losmaat aankoop en verkoop prys vanaf die 1ste Mei 2025   Verhoog die mengsels pryse nie. 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D83196-BD8D-4DD3-8894-5B07F9D817C2}">
  <sheetPr>
    <tabColor rgb="FFCC66FF"/>
    <pageSetUpPr fitToPage="1"/>
  </sheetPr>
  <dimension ref="A1:H89"/>
  <sheetViews>
    <sheetView tabSelected="1" showRuler="0" view="pageBreakPreview" zoomScaleNormal="120" zoomScaleSheetLayoutView="100" workbookViewId="0">
      <selection sqref="A1:F2"/>
    </sheetView>
  </sheetViews>
  <sheetFormatPr defaultRowHeight="11.4" x14ac:dyDescent="0.2"/>
  <cols>
    <col min="1" max="1" width="35.44140625" style="2" customWidth="1"/>
    <col min="2" max="2" width="12.6640625" style="6" customWidth="1"/>
    <col min="3" max="3" width="15.77734375" style="6" customWidth="1"/>
    <col min="4" max="4" width="15.88671875" style="6" customWidth="1"/>
    <col min="5" max="5" width="10.21875" style="2" customWidth="1"/>
    <col min="6" max="6" width="8.5546875" style="2" customWidth="1"/>
    <col min="7" max="7" width="11.109375" style="2" customWidth="1"/>
    <col min="8" max="214" width="8.88671875" style="3"/>
    <col min="215" max="215" width="31" style="3" customWidth="1"/>
    <col min="216" max="216" width="10.109375" style="3" bestFit="1" customWidth="1"/>
    <col min="217" max="217" width="11.44140625" style="3" bestFit="1" customWidth="1"/>
    <col min="218" max="218" width="23.44140625" style="3" customWidth="1"/>
    <col min="219" max="219" width="11.44140625" style="3" customWidth="1"/>
    <col min="220" max="220" width="12.33203125" style="3" customWidth="1"/>
    <col min="221" max="221" width="8.88671875" style="3"/>
    <col min="222" max="222" width="9" style="3" customWidth="1"/>
    <col min="223" max="470" width="8.88671875" style="3"/>
    <col min="471" max="471" width="31" style="3" customWidth="1"/>
    <col min="472" max="472" width="10.109375" style="3" bestFit="1" customWidth="1"/>
    <col min="473" max="473" width="11.44140625" style="3" bestFit="1" customWidth="1"/>
    <col min="474" max="474" width="23.44140625" style="3" customWidth="1"/>
    <col min="475" max="475" width="11.44140625" style="3" customWidth="1"/>
    <col min="476" max="476" width="12.33203125" style="3" customWidth="1"/>
    <col min="477" max="477" width="8.88671875" style="3"/>
    <col min="478" max="478" width="9" style="3" customWidth="1"/>
    <col min="479" max="726" width="8.88671875" style="3"/>
    <col min="727" max="727" width="31" style="3" customWidth="1"/>
    <col min="728" max="728" width="10.109375" style="3" bestFit="1" customWidth="1"/>
    <col min="729" max="729" width="11.44140625" style="3" bestFit="1" customWidth="1"/>
    <col min="730" max="730" width="23.44140625" style="3" customWidth="1"/>
    <col min="731" max="731" width="11.44140625" style="3" customWidth="1"/>
    <col min="732" max="732" width="12.33203125" style="3" customWidth="1"/>
    <col min="733" max="733" width="8.88671875" style="3"/>
    <col min="734" max="734" width="9" style="3" customWidth="1"/>
    <col min="735" max="982" width="8.88671875" style="3"/>
    <col min="983" max="983" width="31" style="3" customWidth="1"/>
    <col min="984" max="984" width="10.109375" style="3" bestFit="1" customWidth="1"/>
    <col min="985" max="985" width="11.44140625" style="3" bestFit="1" customWidth="1"/>
    <col min="986" max="986" width="23.44140625" style="3" customWidth="1"/>
    <col min="987" max="987" width="11.44140625" style="3" customWidth="1"/>
    <col min="988" max="988" width="12.33203125" style="3" customWidth="1"/>
    <col min="989" max="989" width="8.88671875" style="3"/>
    <col min="990" max="990" width="9" style="3" customWidth="1"/>
    <col min="991" max="1238" width="8.88671875" style="3"/>
    <col min="1239" max="1239" width="31" style="3" customWidth="1"/>
    <col min="1240" max="1240" width="10.109375" style="3" bestFit="1" customWidth="1"/>
    <col min="1241" max="1241" width="11.44140625" style="3" bestFit="1" customWidth="1"/>
    <col min="1242" max="1242" width="23.44140625" style="3" customWidth="1"/>
    <col min="1243" max="1243" width="11.44140625" style="3" customWidth="1"/>
    <col min="1244" max="1244" width="12.33203125" style="3" customWidth="1"/>
    <col min="1245" max="1245" width="8.88671875" style="3"/>
    <col min="1246" max="1246" width="9" style="3" customWidth="1"/>
    <col min="1247" max="1494" width="8.88671875" style="3"/>
    <col min="1495" max="1495" width="31" style="3" customWidth="1"/>
    <col min="1496" max="1496" width="10.109375" style="3" bestFit="1" customWidth="1"/>
    <col min="1497" max="1497" width="11.44140625" style="3" bestFit="1" customWidth="1"/>
    <col min="1498" max="1498" width="23.44140625" style="3" customWidth="1"/>
    <col min="1499" max="1499" width="11.44140625" style="3" customWidth="1"/>
    <col min="1500" max="1500" width="12.33203125" style="3" customWidth="1"/>
    <col min="1501" max="1501" width="8.88671875" style="3"/>
    <col min="1502" max="1502" width="9" style="3" customWidth="1"/>
    <col min="1503" max="1750" width="8.88671875" style="3"/>
    <col min="1751" max="1751" width="31" style="3" customWidth="1"/>
    <col min="1752" max="1752" width="10.109375" style="3" bestFit="1" customWidth="1"/>
    <col min="1753" max="1753" width="11.44140625" style="3" bestFit="1" customWidth="1"/>
    <col min="1754" max="1754" width="23.44140625" style="3" customWidth="1"/>
    <col min="1755" max="1755" width="11.44140625" style="3" customWidth="1"/>
    <col min="1756" max="1756" width="12.33203125" style="3" customWidth="1"/>
    <col min="1757" max="1757" width="8.88671875" style="3"/>
    <col min="1758" max="1758" width="9" style="3" customWidth="1"/>
    <col min="1759" max="2006" width="8.88671875" style="3"/>
    <col min="2007" max="2007" width="31" style="3" customWidth="1"/>
    <col min="2008" max="2008" width="10.109375" style="3" bestFit="1" customWidth="1"/>
    <col min="2009" max="2009" width="11.44140625" style="3" bestFit="1" customWidth="1"/>
    <col min="2010" max="2010" width="23.44140625" style="3" customWidth="1"/>
    <col min="2011" max="2011" width="11.44140625" style="3" customWidth="1"/>
    <col min="2012" max="2012" width="12.33203125" style="3" customWidth="1"/>
    <col min="2013" max="2013" width="8.88671875" style="3"/>
    <col min="2014" max="2014" width="9" style="3" customWidth="1"/>
    <col min="2015" max="2262" width="8.88671875" style="3"/>
    <col min="2263" max="2263" width="31" style="3" customWidth="1"/>
    <col min="2264" max="2264" width="10.109375" style="3" bestFit="1" customWidth="1"/>
    <col min="2265" max="2265" width="11.44140625" style="3" bestFit="1" customWidth="1"/>
    <col min="2266" max="2266" width="23.44140625" style="3" customWidth="1"/>
    <col min="2267" max="2267" width="11.44140625" style="3" customWidth="1"/>
    <col min="2268" max="2268" width="12.33203125" style="3" customWidth="1"/>
    <col min="2269" max="2269" width="8.88671875" style="3"/>
    <col min="2270" max="2270" width="9" style="3" customWidth="1"/>
    <col min="2271" max="2518" width="8.88671875" style="3"/>
    <col min="2519" max="2519" width="31" style="3" customWidth="1"/>
    <col min="2520" max="2520" width="10.109375" style="3" bestFit="1" customWidth="1"/>
    <col min="2521" max="2521" width="11.44140625" style="3" bestFit="1" customWidth="1"/>
    <col min="2522" max="2522" width="23.44140625" style="3" customWidth="1"/>
    <col min="2523" max="2523" width="11.44140625" style="3" customWidth="1"/>
    <col min="2524" max="2524" width="12.33203125" style="3" customWidth="1"/>
    <col min="2525" max="2525" width="8.88671875" style="3"/>
    <col min="2526" max="2526" width="9" style="3" customWidth="1"/>
    <col min="2527" max="2774" width="8.88671875" style="3"/>
    <col min="2775" max="2775" width="31" style="3" customWidth="1"/>
    <col min="2776" max="2776" width="10.109375" style="3" bestFit="1" customWidth="1"/>
    <col min="2777" max="2777" width="11.44140625" style="3" bestFit="1" customWidth="1"/>
    <col min="2778" max="2778" width="23.44140625" style="3" customWidth="1"/>
    <col min="2779" max="2779" width="11.44140625" style="3" customWidth="1"/>
    <col min="2780" max="2780" width="12.33203125" style="3" customWidth="1"/>
    <col min="2781" max="2781" width="8.88671875" style="3"/>
    <col min="2782" max="2782" width="9" style="3" customWidth="1"/>
    <col min="2783" max="3030" width="8.88671875" style="3"/>
    <col min="3031" max="3031" width="31" style="3" customWidth="1"/>
    <col min="3032" max="3032" width="10.109375" style="3" bestFit="1" customWidth="1"/>
    <col min="3033" max="3033" width="11.44140625" style="3" bestFit="1" customWidth="1"/>
    <col min="3034" max="3034" width="23.44140625" style="3" customWidth="1"/>
    <col min="3035" max="3035" width="11.44140625" style="3" customWidth="1"/>
    <col min="3036" max="3036" width="12.33203125" style="3" customWidth="1"/>
    <col min="3037" max="3037" width="8.88671875" style="3"/>
    <col min="3038" max="3038" width="9" style="3" customWidth="1"/>
    <col min="3039" max="3286" width="8.88671875" style="3"/>
    <col min="3287" max="3287" width="31" style="3" customWidth="1"/>
    <col min="3288" max="3288" width="10.109375" style="3" bestFit="1" customWidth="1"/>
    <col min="3289" max="3289" width="11.44140625" style="3" bestFit="1" customWidth="1"/>
    <col min="3290" max="3290" width="23.44140625" style="3" customWidth="1"/>
    <col min="3291" max="3291" width="11.44140625" style="3" customWidth="1"/>
    <col min="3292" max="3292" width="12.33203125" style="3" customWidth="1"/>
    <col min="3293" max="3293" width="8.88671875" style="3"/>
    <col min="3294" max="3294" width="9" style="3" customWidth="1"/>
    <col min="3295" max="3542" width="8.88671875" style="3"/>
    <col min="3543" max="3543" width="31" style="3" customWidth="1"/>
    <col min="3544" max="3544" width="10.109375" style="3" bestFit="1" customWidth="1"/>
    <col min="3545" max="3545" width="11.44140625" style="3" bestFit="1" customWidth="1"/>
    <col min="3546" max="3546" width="23.44140625" style="3" customWidth="1"/>
    <col min="3547" max="3547" width="11.44140625" style="3" customWidth="1"/>
    <col min="3548" max="3548" width="12.33203125" style="3" customWidth="1"/>
    <col min="3549" max="3549" width="8.88671875" style="3"/>
    <col min="3550" max="3550" width="9" style="3" customWidth="1"/>
    <col min="3551" max="3798" width="8.88671875" style="3"/>
    <col min="3799" max="3799" width="31" style="3" customWidth="1"/>
    <col min="3800" max="3800" width="10.109375" style="3" bestFit="1" customWidth="1"/>
    <col min="3801" max="3801" width="11.44140625" style="3" bestFit="1" customWidth="1"/>
    <col min="3802" max="3802" width="23.44140625" style="3" customWidth="1"/>
    <col min="3803" max="3803" width="11.44140625" style="3" customWidth="1"/>
    <col min="3804" max="3804" width="12.33203125" style="3" customWidth="1"/>
    <col min="3805" max="3805" width="8.88671875" style="3"/>
    <col min="3806" max="3806" width="9" style="3" customWidth="1"/>
    <col min="3807" max="4054" width="8.88671875" style="3"/>
    <col min="4055" max="4055" width="31" style="3" customWidth="1"/>
    <col min="4056" max="4056" width="10.109375" style="3" bestFit="1" customWidth="1"/>
    <col min="4057" max="4057" width="11.44140625" style="3" bestFit="1" customWidth="1"/>
    <col min="4058" max="4058" width="23.44140625" style="3" customWidth="1"/>
    <col min="4059" max="4059" width="11.44140625" style="3" customWidth="1"/>
    <col min="4060" max="4060" width="12.33203125" style="3" customWidth="1"/>
    <col min="4061" max="4061" width="8.88671875" style="3"/>
    <col min="4062" max="4062" width="9" style="3" customWidth="1"/>
    <col min="4063" max="4310" width="8.88671875" style="3"/>
    <col min="4311" max="4311" width="31" style="3" customWidth="1"/>
    <col min="4312" max="4312" width="10.109375" style="3" bestFit="1" customWidth="1"/>
    <col min="4313" max="4313" width="11.44140625" style="3" bestFit="1" customWidth="1"/>
    <col min="4314" max="4314" width="23.44140625" style="3" customWidth="1"/>
    <col min="4315" max="4315" width="11.44140625" style="3" customWidth="1"/>
    <col min="4316" max="4316" width="12.33203125" style="3" customWidth="1"/>
    <col min="4317" max="4317" width="8.88671875" style="3"/>
    <col min="4318" max="4318" width="9" style="3" customWidth="1"/>
    <col min="4319" max="4566" width="8.88671875" style="3"/>
    <col min="4567" max="4567" width="31" style="3" customWidth="1"/>
    <col min="4568" max="4568" width="10.109375" style="3" bestFit="1" customWidth="1"/>
    <col min="4569" max="4569" width="11.44140625" style="3" bestFit="1" customWidth="1"/>
    <col min="4570" max="4570" width="23.44140625" style="3" customWidth="1"/>
    <col min="4571" max="4571" width="11.44140625" style="3" customWidth="1"/>
    <col min="4572" max="4572" width="12.33203125" style="3" customWidth="1"/>
    <col min="4573" max="4573" width="8.88671875" style="3"/>
    <col min="4574" max="4574" width="9" style="3" customWidth="1"/>
    <col min="4575" max="4822" width="8.88671875" style="3"/>
    <col min="4823" max="4823" width="31" style="3" customWidth="1"/>
    <col min="4824" max="4824" width="10.109375" style="3" bestFit="1" customWidth="1"/>
    <col min="4825" max="4825" width="11.44140625" style="3" bestFit="1" customWidth="1"/>
    <col min="4826" max="4826" width="23.44140625" style="3" customWidth="1"/>
    <col min="4827" max="4827" width="11.44140625" style="3" customWidth="1"/>
    <col min="4828" max="4828" width="12.33203125" style="3" customWidth="1"/>
    <col min="4829" max="4829" width="8.88671875" style="3"/>
    <col min="4830" max="4830" width="9" style="3" customWidth="1"/>
    <col min="4831" max="5078" width="8.88671875" style="3"/>
    <col min="5079" max="5079" width="31" style="3" customWidth="1"/>
    <col min="5080" max="5080" width="10.109375" style="3" bestFit="1" customWidth="1"/>
    <col min="5081" max="5081" width="11.44140625" style="3" bestFit="1" customWidth="1"/>
    <col min="5082" max="5082" width="23.44140625" style="3" customWidth="1"/>
    <col min="5083" max="5083" width="11.44140625" style="3" customWidth="1"/>
    <col min="5084" max="5084" width="12.33203125" style="3" customWidth="1"/>
    <col min="5085" max="5085" width="8.88671875" style="3"/>
    <col min="5086" max="5086" width="9" style="3" customWidth="1"/>
    <col min="5087" max="5334" width="8.88671875" style="3"/>
    <col min="5335" max="5335" width="31" style="3" customWidth="1"/>
    <col min="5336" max="5336" width="10.109375" style="3" bestFit="1" customWidth="1"/>
    <col min="5337" max="5337" width="11.44140625" style="3" bestFit="1" customWidth="1"/>
    <col min="5338" max="5338" width="23.44140625" style="3" customWidth="1"/>
    <col min="5339" max="5339" width="11.44140625" style="3" customWidth="1"/>
    <col min="5340" max="5340" width="12.33203125" style="3" customWidth="1"/>
    <col min="5341" max="5341" width="8.88671875" style="3"/>
    <col min="5342" max="5342" width="9" style="3" customWidth="1"/>
    <col min="5343" max="5590" width="8.88671875" style="3"/>
    <col min="5591" max="5591" width="31" style="3" customWidth="1"/>
    <col min="5592" max="5592" width="10.109375" style="3" bestFit="1" customWidth="1"/>
    <col min="5593" max="5593" width="11.44140625" style="3" bestFit="1" customWidth="1"/>
    <col min="5594" max="5594" width="23.44140625" style="3" customWidth="1"/>
    <col min="5595" max="5595" width="11.44140625" style="3" customWidth="1"/>
    <col min="5596" max="5596" width="12.33203125" style="3" customWidth="1"/>
    <col min="5597" max="5597" width="8.88671875" style="3"/>
    <col min="5598" max="5598" width="9" style="3" customWidth="1"/>
    <col min="5599" max="5846" width="8.88671875" style="3"/>
    <col min="5847" max="5847" width="31" style="3" customWidth="1"/>
    <col min="5848" max="5848" width="10.109375" style="3" bestFit="1" customWidth="1"/>
    <col min="5849" max="5849" width="11.44140625" style="3" bestFit="1" customWidth="1"/>
    <col min="5850" max="5850" width="23.44140625" style="3" customWidth="1"/>
    <col min="5851" max="5851" width="11.44140625" style="3" customWidth="1"/>
    <col min="5852" max="5852" width="12.33203125" style="3" customWidth="1"/>
    <col min="5853" max="5853" width="8.88671875" style="3"/>
    <col min="5854" max="5854" width="9" style="3" customWidth="1"/>
    <col min="5855" max="6102" width="8.88671875" style="3"/>
    <col min="6103" max="6103" width="31" style="3" customWidth="1"/>
    <col min="6104" max="6104" width="10.109375" style="3" bestFit="1" customWidth="1"/>
    <col min="6105" max="6105" width="11.44140625" style="3" bestFit="1" customWidth="1"/>
    <col min="6106" max="6106" width="23.44140625" style="3" customWidth="1"/>
    <col min="6107" max="6107" width="11.44140625" style="3" customWidth="1"/>
    <col min="6108" max="6108" width="12.33203125" style="3" customWidth="1"/>
    <col min="6109" max="6109" width="8.88671875" style="3"/>
    <col min="6110" max="6110" width="9" style="3" customWidth="1"/>
    <col min="6111" max="6358" width="8.88671875" style="3"/>
    <col min="6359" max="6359" width="31" style="3" customWidth="1"/>
    <col min="6360" max="6360" width="10.109375" style="3" bestFit="1" customWidth="1"/>
    <col min="6361" max="6361" width="11.44140625" style="3" bestFit="1" customWidth="1"/>
    <col min="6362" max="6362" width="23.44140625" style="3" customWidth="1"/>
    <col min="6363" max="6363" width="11.44140625" style="3" customWidth="1"/>
    <col min="6364" max="6364" width="12.33203125" style="3" customWidth="1"/>
    <col min="6365" max="6365" width="8.88671875" style="3"/>
    <col min="6366" max="6366" width="9" style="3" customWidth="1"/>
    <col min="6367" max="6614" width="8.88671875" style="3"/>
    <col min="6615" max="6615" width="31" style="3" customWidth="1"/>
    <col min="6616" max="6616" width="10.109375" style="3" bestFit="1" customWidth="1"/>
    <col min="6617" max="6617" width="11.44140625" style="3" bestFit="1" customWidth="1"/>
    <col min="6618" max="6618" width="23.44140625" style="3" customWidth="1"/>
    <col min="6619" max="6619" width="11.44140625" style="3" customWidth="1"/>
    <col min="6620" max="6620" width="12.33203125" style="3" customWidth="1"/>
    <col min="6621" max="6621" width="8.88671875" style="3"/>
    <col min="6622" max="6622" width="9" style="3" customWidth="1"/>
    <col min="6623" max="6870" width="8.88671875" style="3"/>
    <col min="6871" max="6871" width="31" style="3" customWidth="1"/>
    <col min="6872" max="6872" width="10.109375" style="3" bestFit="1" customWidth="1"/>
    <col min="6873" max="6873" width="11.44140625" style="3" bestFit="1" customWidth="1"/>
    <col min="6874" max="6874" width="23.44140625" style="3" customWidth="1"/>
    <col min="6875" max="6875" width="11.44140625" style="3" customWidth="1"/>
    <col min="6876" max="6876" width="12.33203125" style="3" customWidth="1"/>
    <col min="6877" max="6877" width="8.88671875" style="3"/>
    <col min="6878" max="6878" width="9" style="3" customWidth="1"/>
    <col min="6879" max="7126" width="8.88671875" style="3"/>
    <col min="7127" max="7127" width="31" style="3" customWidth="1"/>
    <col min="7128" max="7128" width="10.109375" style="3" bestFit="1" customWidth="1"/>
    <col min="7129" max="7129" width="11.44140625" style="3" bestFit="1" customWidth="1"/>
    <col min="7130" max="7130" width="23.44140625" style="3" customWidth="1"/>
    <col min="7131" max="7131" width="11.44140625" style="3" customWidth="1"/>
    <col min="7132" max="7132" width="12.33203125" style="3" customWidth="1"/>
    <col min="7133" max="7133" width="8.88671875" style="3"/>
    <col min="7134" max="7134" width="9" style="3" customWidth="1"/>
    <col min="7135" max="7382" width="8.88671875" style="3"/>
    <col min="7383" max="7383" width="31" style="3" customWidth="1"/>
    <col min="7384" max="7384" width="10.109375" style="3" bestFit="1" customWidth="1"/>
    <col min="7385" max="7385" width="11.44140625" style="3" bestFit="1" customWidth="1"/>
    <col min="7386" max="7386" width="23.44140625" style="3" customWidth="1"/>
    <col min="7387" max="7387" width="11.44140625" style="3" customWidth="1"/>
    <col min="7388" max="7388" width="12.33203125" style="3" customWidth="1"/>
    <col min="7389" max="7389" width="8.88671875" style="3"/>
    <col min="7390" max="7390" width="9" style="3" customWidth="1"/>
    <col min="7391" max="7638" width="8.88671875" style="3"/>
    <col min="7639" max="7639" width="31" style="3" customWidth="1"/>
    <col min="7640" max="7640" width="10.109375" style="3" bestFit="1" customWidth="1"/>
    <col min="7641" max="7641" width="11.44140625" style="3" bestFit="1" customWidth="1"/>
    <col min="7642" max="7642" width="23.44140625" style="3" customWidth="1"/>
    <col min="7643" max="7643" width="11.44140625" style="3" customWidth="1"/>
    <col min="7644" max="7644" width="12.33203125" style="3" customWidth="1"/>
    <col min="7645" max="7645" width="8.88671875" style="3"/>
    <col min="7646" max="7646" width="9" style="3" customWidth="1"/>
    <col min="7647" max="7894" width="8.88671875" style="3"/>
    <col min="7895" max="7895" width="31" style="3" customWidth="1"/>
    <col min="7896" max="7896" width="10.109375" style="3" bestFit="1" customWidth="1"/>
    <col min="7897" max="7897" width="11.44140625" style="3" bestFit="1" customWidth="1"/>
    <col min="7898" max="7898" width="23.44140625" style="3" customWidth="1"/>
    <col min="7899" max="7899" width="11.44140625" style="3" customWidth="1"/>
    <col min="7900" max="7900" width="12.33203125" style="3" customWidth="1"/>
    <col min="7901" max="7901" width="8.88671875" style="3"/>
    <col min="7902" max="7902" width="9" style="3" customWidth="1"/>
    <col min="7903" max="8150" width="8.88671875" style="3"/>
    <col min="8151" max="8151" width="31" style="3" customWidth="1"/>
    <col min="8152" max="8152" width="10.109375" style="3" bestFit="1" customWidth="1"/>
    <col min="8153" max="8153" width="11.44140625" style="3" bestFit="1" customWidth="1"/>
    <col min="8154" max="8154" width="23.44140625" style="3" customWidth="1"/>
    <col min="8155" max="8155" width="11.44140625" style="3" customWidth="1"/>
    <col min="8156" max="8156" width="12.33203125" style="3" customWidth="1"/>
    <col min="8157" max="8157" width="8.88671875" style="3"/>
    <col min="8158" max="8158" width="9" style="3" customWidth="1"/>
    <col min="8159" max="8406" width="8.88671875" style="3"/>
    <col min="8407" max="8407" width="31" style="3" customWidth="1"/>
    <col min="8408" max="8408" width="10.109375" style="3" bestFit="1" customWidth="1"/>
    <col min="8409" max="8409" width="11.44140625" style="3" bestFit="1" customWidth="1"/>
    <col min="8410" max="8410" width="23.44140625" style="3" customWidth="1"/>
    <col min="8411" max="8411" width="11.44140625" style="3" customWidth="1"/>
    <col min="8412" max="8412" width="12.33203125" style="3" customWidth="1"/>
    <col min="8413" max="8413" width="8.88671875" style="3"/>
    <col min="8414" max="8414" width="9" style="3" customWidth="1"/>
    <col min="8415" max="8662" width="8.88671875" style="3"/>
    <col min="8663" max="8663" width="31" style="3" customWidth="1"/>
    <col min="8664" max="8664" width="10.109375" style="3" bestFit="1" customWidth="1"/>
    <col min="8665" max="8665" width="11.44140625" style="3" bestFit="1" customWidth="1"/>
    <col min="8666" max="8666" width="23.44140625" style="3" customWidth="1"/>
    <col min="8667" max="8667" width="11.44140625" style="3" customWidth="1"/>
    <col min="8668" max="8668" width="12.33203125" style="3" customWidth="1"/>
    <col min="8669" max="8669" width="8.88671875" style="3"/>
    <col min="8670" max="8670" width="9" style="3" customWidth="1"/>
    <col min="8671" max="8918" width="8.88671875" style="3"/>
    <col min="8919" max="8919" width="31" style="3" customWidth="1"/>
    <col min="8920" max="8920" width="10.109375" style="3" bestFit="1" customWidth="1"/>
    <col min="8921" max="8921" width="11.44140625" style="3" bestFit="1" customWidth="1"/>
    <col min="8922" max="8922" width="23.44140625" style="3" customWidth="1"/>
    <col min="8923" max="8923" width="11.44140625" style="3" customWidth="1"/>
    <col min="8924" max="8924" width="12.33203125" style="3" customWidth="1"/>
    <col min="8925" max="8925" width="8.88671875" style="3"/>
    <col min="8926" max="8926" width="9" style="3" customWidth="1"/>
    <col min="8927" max="9174" width="8.88671875" style="3"/>
    <col min="9175" max="9175" width="31" style="3" customWidth="1"/>
    <col min="9176" max="9176" width="10.109375" style="3" bestFit="1" customWidth="1"/>
    <col min="9177" max="9177" width="11.44140625" style="3" bestFit="1" customWidth="1"/>
    <col min="9178" max="9178" width="23.44140625" style="3" customWidth="1"/>
    <col min="9179" max="9179" width="11.44140625" style="3" customWidth="1"/>
    <col min="9180" max="9180" width="12.33203125" style="3" customWidth="1"/>
    <col min="9181" max="9181" width="8.88671875" style="3"/>
    <col min="9182" max="9182" width="9" style="3" customWidth="1"/>
    <col min="9183" max="9430" width="8.88671875" style="3"/>
    <col min="9431" max="9431" width="31" style="3" customWidth="1"/>
    <col min="9432" max="9432" width="10.109375" style="3" bestFit="1" customWidth="1"/>
    <col min="9433" max="9433" width="11.44140625" style="3" bestFit="1" customWidth="1"/>
    <col min="9434" max="9434" width="23.44140625" style="3" customWidth="1"/>
    <col min="9435" max="9435" width="11.44140625" style="3" customWidth="1"/>
    <col min="9436" max="9436" width="12.33203125" style="3" customWidth="1"/>
    <col min="9437" max="9437" width="8.88671875" style="3"/>
    <col min="9438" max="9438" width="9" style="3" customWidth="1"/>
    <col min="9439" max="9686" width="8.88671875" style="3"/>
    <col min="9687" max="9687" width="31" style="3" customWidth="1"/>
    <col min="9688" max="9688" width="10.109375" style="3" bestFit="1" customWidth="1"/>
    <col min="9689" max="9689" width="11.44140625" style="3" bestFit="1" customWidth="1"/>
    <col min="9690" max="9690" width="23.44140625" style="3" customWidth="1"/>
    <col min="9691" max="9691" width="11.44140625" style="3" customWidth="1"/>
    <col min="9692" max="9692" width="12.33203125" style="3" customWidth="1"/>
    <col min="9693" max="9693" width="8.88671875" style="3"/>
    <col min="9694" max="9694" width="9" style="3" customWidth="1"/>
    <col min="9695" max="9942" width="8.88671875" style="3"/>
    <col min="9943" max="9943" width="31" style="3" customWidth="1"/>
    <col min="9944" max="9944" width="10.109375" style="3" bestFit="1" customWidth="1"/>
    <col min="9945" max="9945" width="11.44140625" style="3" bestFit="1" customWidth="1"/>
    <col min="9946" max="9946" width="23.44140625" style="3" customWidth="1"/>
    <col min="9947" max="9947" width="11.44140625" style="3" customWidth="1"/>
    <col min="9948" max="9948" width="12.33203125" style="3" customWidth="1"/>
    <col min="9949" max="9949" width="8.88671875" style="3"/>
    <col min="9950" max="9950" width="9" style="3" customWidth="1"/>
    <col min="9951" max="10198" width="8.88671875" style="3"/>
    <col min="10199" max="10199" width="31" style="3" customWidth="1"/>
    <col min="10200" max="10200" width="10.109375" style="3" bestFit="1" customWidth="1"/>
    <col min="10201" max="10201" width="11.44140625" style="3" bestFit="1" customWidth="1"/>
    <col min="10202" max="10202" width="23.44140625" style="3" customWidth="1"/>
    <col min="10203" max="10203" width="11.44140625" style="3" customWidth="1"/>
    <col min="10204" max="10204" width="12.33203125" style="3" customWidth="1"/>
    <col min="10205" max="10205" width="8.88671875" style="3"/>
    <col min="10206" max="10206" width="9" style="3" customWidth="1"/>
    <col min="10207" max="10454" width="8.88671875" style="3"/>
    <col min="10455" max="10455" width="31" style="3" customWidth="1"/>
    <col min="10456" max="10456" width="10.109375" style="3" bestFit="1" customWidth="1"/>
    <col min="10457" max="10457" width="11.44140625" style="3" bestFit="1" customWidth="1"/>
    <col min="10458" max="10458" width="23.44140625" style="3" customWidth="1"/>
    <col min="10459" max="10459" width="11.44140625" style="3" customWidth="1"/>
    <col min="10460" max="10460" width="12.33203125" style="3" customWidth="1"/>
    <col min="10461" max="10461" width="8.88671875" style="3"/>
    <col min="10462" max="10462" width="9" style="3" customWidth="1"/>
    <col min="10463" max="10710" width="8.88671875" style="3"/>
    <col min="10711" max="10711" width="31" style="3" customWidth="1"/>
    <col min="10712" max="10712" width="10.109375" style="3" bestFit="1" customWidth="1"/>
    <col min="10713" max="10713" width="11.44140625" style="3" bestFit="1" customWidth="1"/>
    <col min="10714" max="10714" width="23.44140625" style="3" customWidth="1"/>
    <col min="10715" max="10715" width="11.44140625" style="3" customWidth="1"/>
    <col min="10716" max="10716" width="12.33203125" style="3" customWidth="1"/>
    <col min="10717" max="10717" width="8.88671875" style="3"/>
    <col min="10718" max="10718" width="9" style="3" customWidth="1"/>
    <col min="10719" max="10966" width="8.88671875" style="3"/>
    <col min="10967" max="10967" width="31" style="3" customWidth="1"/>
    <col min="10968" max="10968" width="10.109375" style="3" bestFit="1" customWidth="1"/>
    <col min="10969" max="10969" width="11.44140625" style="3" bestFit="1" customWidth="1"/>
    <col min="10970" max="10970" width="23.44140625" style="3" customWidth="1"/>
    <col min="10971" max="10971" width="11.44140625" style="3" customWidth="1"/>
    <col min="10972" max="10972" width="12.33203125" style="3" customWidth="1"/>
    <col min="10973" max="10973" width="8.88671875" style="3"/>
    <col min="10974" max="10974" width="9" style="3" customWidth="1"/>
    <col min="10975" max="11222" width="8.88671875" style="3"/>
    <col min="11223" max="11223" width="31" style="3" customWidth="1"/>
    <col min="11224" max="11224" width="10.109375" style="3" bestFit="1" customWidth="1"/>
    <col min="11225" max="11225" width="11.44140625" style="3" bestFit="1" customWidth="1"/>
    <col min="11226" max="11226" width="23.44140625" style="3" customWidth="1"/>
    <col min="11227" max="11227" width="11.44140625" style="3" customWidth="1"/>
    <col min="11228" max="11228" width="12.33203125" style="3" customWidth="1"/>
    <col min="11229" max="11229" width="8.88671875" style="3"/>
    <col min="11230" max="11230" width="9" style="3" customWidth="1"/>
    <col min="11231" max="11478" width="8.88671875" style="3"/>
    <col min="11479" max="11479" width="31" style="3" customWidth="1"/>
    <col min="11480" max="11480" width="10.109375" style="3" bestFit="1" customWidth="1"/>
    <col min="11481" max="11481" width="11.44140625" style="3" bestFit="1" customWidth="1"/>
    <col min="11482" max="11482" width="23.44140625" style="3" customWidth="1"/>
    <col min="11483" max="11483" width="11.44140625" style="3" customWidth="1"/>
    <col min="11484" max="11484" width="12.33203125" style="3" customWidth="1"/>
    <col min="11485" max="11485" width="8.88671875" style="3"/>
    <col min="11486" max="11486" width="9" style="3" customWidth="1"/>
    <col min="11487" max="11734" width="8.88671875" style="3"/>
    <col min="11735" max="11735" width="31" style="3" customWidth="1"/>
    <col min="11736" max="11736" width="10.109375" style="3" bestFit="1" customWidth="1"/>
    <col min="11737" max="11737" width="11.44140625" style="3" bestFit="1" customWidth="1"/>
    <col min="11738" max="11738" width="23.44140625" style="3" customWidth="1"/>
    <col min="11739" max="11739" width="11.44140625" style="3" customWidth="1"/>
    <col min="11740" max="11740" width="12.33203125" style="3" customWidth="1"/>
    <col min="11741" max="11741" width="8.88671875" style="3"/>
    <col min="11742" max="11742" width="9" style="3" customWidth="1"/>
    <col min="11743" max="11990" width="8.88671875" style="3"/>
    <col min="11991" max="11991" width="31" style="3" customWidth="1"/>
    <col min="11992" max="11992" width="10.109375" style="3" bestFit="1" customWidth="1"/>
    <col min="11993" max="11993" width="11.44140625" style="3" bestFit="1" customWidth="1"/>
    <col min="11994" max="11994" width="23.44140625" style="3" customWidth="1"/>
    <col min="11995" max="11995" width="11.44140625" style="3" customWidth="1"/>
    <col min="11996" max="11996" width="12.33203125" style="3" customWidth="1"/>
    <col min="11997" max="11997" width="8.88671875" style="3"/>
    <col min="11998" max="11998" width="9" style="3" customWidth="1"/>
    <col min="11999" max="12246" width="8.88671875" style="3"/>
    <col min="12247" max="12247" width="31" style="3" customWidth="1"/>
    <col min="12248" max="12248" width="10.109375" style="3" bestFit="1" customWidth="1"/>
    <col min="12249" max="12249" width="11.44140625" style="3" bestFit="1" customWidth="1"/>
    <col min="12250" max="12250" width="23.44140625" style="3" customWidth="1"/>
    <col min="12251" max="12251" width="11.44140625" style="3" customWidth="1"/>
    <col min="12252" max="12252" width="12.33203125" style="3" customWidth="1"/>
    <col min="12253" max="12253" width="8.88671875" style="3"/>
    <col min="12254" max="12254" width="9" style="3" customWidth="1"/>
    <col min="12255" max="12502" width="8.88671875" style="3"/>
    <col min="12503" max="12503" width="31" style="3" customWidth="1"/>
    <col min="12504" max="12504" width="10.109375" style="3" bestFit="1" customWidth="1"/>
    <col min="12505" max="12505" width="11.44140625" style="3" bestFit="1" customWidth="1"/>
    <col min="12506" max="12506" width="23.44140625" style="3" customWidth="1"/>
    <col min="12507" max="12507" width="11.44140625" style="3" customWidth="1"/>
    <col min="12508" max="12508" width="12.33203125" style="3" customWidth="1"/>
    <col min="12509" max="12509" width="8.88671875" style="3"/>
    <col min="12510" max="12510" width="9" style="3" customWidth="1"/>
    <col min="12511" max="12758" width="8.88671875" style="3"/>
    <col min="12759" max="12759" width="31" style="3" customWidth="1"/>
    <col min="12760" max="12760" width="10.109375" style="3" bestFit="1" customWidth="1"/>
    <col min="12761" max="12761" width="11.44140625" style="3" bestFit="1" customWidth="1"/>
    <col min="12762" max="12762" width="23.44140625" style="3" customWidth="1"/>
    <col min="12763" max="12763" width="11.44140625" style="3" customWidth="1"/>
    <col min="12764" max="12764" width="12.33203125" style="3" customWidth="1"/>
    <col min="12765" max="12765" width="8.88671875" style="3"/>
    <col min="12766" max="12766" width="9" style="3" customWidth="1"/>
    <col min="12767" max="13014" width="8.88671875" style="3"/>
    <col min="13015" max="13015" width="31" style="3" customWidth="1"/>
    <col min="13016" max="13016" width="10.109375" style="3" bestFit="1" customWidth="1"/>
    <col min="13017" max="13017" width="11.44140625" style="3" bestFit="1" customWidth="1"/>
    <col min="13018" max="13018" width="23.44140625" style="3" customWidth="1"/>
    <col min="13019" max="13019" width="11.44140625" style="3" customWidth="1"/>
    <col min="13020" max="13020" width="12.33203125" style="3" customWidth="1"/>
    <col min="13021" max="13021" width="8.88671875" style="3"/>
    <col min="13022" max="13022" width="9" style="3" customWidth="1"/>
    <col min="13023" max="13270" width="8.88671875" style="3"/>
    <col min="13271" max="13271" width="31" style="3" customWidth="1"/>
    <col min="13272" max="13272" width="10.109375" style="3" bestFit="1" customWidth="1"/>
    <col min="13273" max="13273" width="11.44140625" style="3" bestFit="1" customWidth="1"/>
    <col min="13274" max="13274" width="23.44140625" style="3" customWidth="1"/>
    <col min="13275" max="13275" width="11.44140625" style="3" customWidth="1"/>
    <col min="13276" max="13276" width="12.33203125" style="3" customWidth="1"/>
    <col min="13277" max="13277" width="8.88671875" style="3"/>
    <col min="13278" max="13278" width="9" style="3" customWidth="1"/>
    <col min="13279" max="13526" width="8.88671875" style="3"/>
    <col min="13527" max="13527" width="31" style="3" customWidth="1"/>
    <col min="13528" max="13528" width="10.109375" style="3" bestFit="1" customWidth="1"/>
    <col min="13529" max="13529" width="11.44140625" style="3" bestFit="1" customWidth="1"/>
    <col min="13530" max="13530" width="23.44140625" style="3" customWidth="1"/>
    <col min="13531" max="13531" width="11.44140625" style="3" customWidth="1"/>
    <col min="13532" max="13532" width="12.33203125" style="3" customWidth="1"/>
    <col min="13533" max="13533" width="8.88671875" style="3"/>
    <col min="13534" max="13534" width="9" style="3" customWidth="1"/>
    <col min="13535" max="13782" width="8.88671875" style="3"/>
    <col min="13783" max="13783" width="31" style="3" customWidth="1"/>
    <col min="13784" max="13784" width="10.109375" style="3" bestFit="1" customWidth="1"/>
    <col min="13785" max="13785" width="11.44140625" style="3" bestFit="1" customWidth="1"/>
    <col min="13786" max="13786" width="23.44140625" style="3" customWidth="1"/>
    <col min="13787" max="13787" width="11.44140625" style="3" customWidth="1"/>
    <col min="13788" max="13788" width="12.33203125" style="3" customWidth="1"/>
    <col min="13789" max="13789" width="8.88671875" style="3"/>
    <col min="13790" max="13790" width="9" style="3" customWidth="1"/>
    <col min="13791" max="14038" width="8.88671875" style="3"/>
    <col min="14039" max="14039" width="31" style="3" customWidth="1"/>
    <col min="14040" max="14040" width="10.109375" style="3" bestFit="1" customWidth="1"/>
    <col min="14041" max="14041" width="11.44140625" style="3" bestFit="1" customWidth="1"/>
    <col min="14042" max="14042" width="23.44140625" style="3" customWidth="1"/>
    <col min="14043" max="14043" width="11.44140625" style="3" customWidth="1"/>
    <col min="14044" max="14044" width="12.33203125" style="3" customWidth="1"/>
    <col min="14045" max="14045" width="8.88671875" style="3"/>
    <col min="14046" max="14046" width="9" style="3" customWidth="1"/>
    <col min="14047" max="14294" width="8.88671875" style="3"/>
    <col min="14295" max="14295" width="31" style="3" customWidth="1"/>
    <col min="14296" max="14296" width="10.109375" style="3" bestFit="1" customWidth="1"/>
    <col min="14297" max="14297" width="11.44140625" style="3" bestFit="1" customWidth="1"/>
    <col min="14298" max="14298" width="23.44140625" style="3" customWidth="1"/>
    <col min="14299" max="14299" width="11.44140625" style="3" customWidth="1"/>
    <col min="14300" max="14300" width="12.33203125" style="3" customWidth="1"/>
    <col min="14301" max="14301" width="8.88671875" style="3"/>
    <col min="14302" max="14302" width="9" style="3" customWidth="1"/>
    <col min="14303" max="14550" width="8.88671875" style="3"/>
    <col min="14551" max="14551" width="31" style="3" customWidth="1"/>
    <col min="14552" max="14552" width="10.109375" style="3" bestFit="1" customWidth="1"/>
    <col min="14553" max="14553" width="11.44140625" style="3" bestFit="1" customWidth="1"/>
    <col min="14554" max="14554" width="23.44140625" style="3" customWidth="1"/>
    <col min="14555" max="14555" width="11.44140625" style="3" customWidth="1"/>
    <col min="14556" max="14556" width="12.33203125" style="3" customWidth="1"/>
    <col min="14557" max="14557" width="8.88671875" style="3"/>
    <col min="14558" max="14558" width="9" style="3" customWidth="1"/>
    <col min="14559" max="14806" width="8.88671875" style="3"/>
    <col min="14807" max="14807" width="31" style="3" customWidth="1"/>
    <col min="14808" max="14808" width="10.109375" style="3" bestFit="1" customWidth="1"/>
    <col min="14809" max="14809" width="11.44140625" style="3" bestFit="1" customWidth="1"/>
    <col min="14810" max="14810" width="23.44140625" style="3" customWidth="1"/>
    <col min="14811" max="14811" width="11.44140625" style="3" customWidth="1"/>
    <col min="14812" max="14812" width="12.33203125" style="3" customWidth="1"/>
    <col min="14813" max="14813" width="8.88671875" style="3"/>
    <col min="14814" max="14814" width="9" style="3" customWidth="1"/>
    <col min="14815" max="15062" width="8.88671875" style="3"/>
    <col min="15063" max="15063" width="31" style="3" customWidth="1"/>
    <col min="15064" max="15064" width="10.109375" style="3" bestFit="1" customWidth="1"/>
    <col min="15065" max="15065" width="11.44140625" style="3" bestFit="1" customWidth="1"/>
    <col min="15066" max="15066" width="23.44140625" style="3" customWidth="1"/>
    <col min="15067" max="15067" width="11.44140625" style="3" customWidth="1"/>
    <col min="15068" max="15068" width="12.33203125" style="3" customWidth="1"/>
    <col min="15069" max="15069" width="8.88671875" style="3"/>
    <col min="15070" max="15070" width="9" style="3" customWidth="1"/>
    <col min="15071" max="15318" width="8.88671875" style="3"/>
    <col min="15319" max="15319" width="31" style="3" customWidth="1"/>
    <col min="15320" max="15320" width="10.109375" style="3" bestFit="1" customWidth="1"/>
    <col min="15321" max="15321" width="11.44140625" style="3" bestFit="1" customWidth="1"/>
    <col min="15322" max="15322" width="23.44140625" style="3" customWidth="1"/>
    <col min="15323" max="15323" width="11.44140625" style="3" customWidth="1"/>
    <col min="15324" max="15324" width="12.33203125" style="3" customWidth="1"/>
    <col min="15325" max="15325" width="8.88671875" style="3"/>
    <col min="15326" max="15326" width="9" style="3" customWidth="1"/>
    <col min="15327" max="15574" width="8.88671875" style="3"/>
    <col min="15575" max="15575" width="31" style="3" customWidth="1"/>
    <col min="15576" max="15576" width="10.109375" style="3" bestFit="1" customWidth="1"/>
    <col min="15577" max="15577" width="11.44140625" style="3" bestFit="1" customWidth="1"/>
    <col min="15578" max="15578" width="23.44140625" style="3" customWidth="1"/>
    <col min="15579" max="15579" width="11.44140625" style="3" customWidth="1"/>
    <col min="15580" max="15580" width="12.33203125" style="3" customWidth="1"/>
    <col min="15581" max="15581" width="8.88671875" style="3"/>
    <col min="15582" max="15582" width="9" style="3" customWidth="1"/>
    <col min="15583" max="15830" width="8.88671875" style="3"/>
    <col min="15831" max="15831" width="31" style="3" customWidth="1"/>
    <col min="15832" max="15832" width="10.109375" style="3" bestFit="1" customWidth="1"/>
    <col min="15833" max="15833" width="11.44140625" style="3" bestFit="1" customWidth="1"/>
    <col min="15834" max="15834" width="23.44140625" style="3" customWidth="1"/>
    <col min="15835" max="15835" width="11.44140625" style="3" customWidth="1"/>
    <col min="15836" max="15836" width="12.33203125" style="3" customWidth="1"/>
    <col min="15837" max="15837" width="8.88671875" style="3"/>
    <col min="15838" max="15838" width="9" style="3" customWidth="1"/>
    <col min="15839" max="16086" width="8.88671875" style="3"/>
    <col min="16087" max="16087" width="31" style="3" customWidth="1"/>
    <col min="16088" max="16088" width="10.109375" style="3" bestFit="1" customWidth="1"/>
    <col min="16089" max="16089" width="11.44140625" style="3" bestFit="1" customWidth="1"/>
    <col min="16090" max="16090" width="23.44140625" style="3" customWidth="1"/>
    <col min="16091" max="16091" width="11.44140625" style="3" customWidth="1"/>
    <col min="16092" max="16092" width="12.33203125" style="3" customWidth="1"/>
    <col min="16093" max="16093" width="8.88671875" style="3"/>
    <col min="16094" max="16094" width="9" style="3" customWidth="1"/>
    <col min="16095" max="16384" width="8.88671875" style="3"/>
  </cols>
  <sheetData>
    <row r="1" spans="1:7" ht="24" customHeight="1" x14ac:dyDescent="0.2">
      <c r="A1" s="1" t="s">
        <v>124</v>
      </c>
      <c r="B1" s="1"/>
      <c r="C1" s="1"/>
      <c r="D1" s="1"/>
      <c r="E1" s="1"/>
      <c r="F1" s="1"/>
    </row>
    <row r="2" spans="1:7" ht="20.25" customHeight="1" x14ac:dyDescent="0.2">
      <c r="A2" s="1"/>
      <c r="B2" s="1"/>
      <c r="C2" s="1"/>
      <c r="D2" s="1"/>
      <c r="E2" s="1"/>
      <c r="F2" s="1"/>
    </row>
    <row r="3" spans="1:7" s="5" customFormat="1" ht="15" customHeight="1" x14ac:dyDescent="0.25">
      <c r="A3" s="4" t="s">
        <v>0</v>
      </c>
      <c r="B3" s="4"/>
      <c r="C3" s="4"/>
      <c r="D3" s="4"/>
      <c r="E3" s="4"/>
      <c r="F3" s="4"/>
      <c r="G3" s="2"/>
    </row>
    <row r="4" spans="1:7" ht="19.8" customHeight="1" thickBot="1" x14ac:dyDescent="0.25">
      <c r="C4" s="2"/>
      <c r="D4" s="2"/>
    </row>
    <row r="5" spans="1:7" s="11" customFormat="1" ht="14.1" customHeight="1" x14ac:dyDescent="0.25">
      <c r="A5" s="7" t="s">
        <v>1</v>
      </c>
      <c r="B5" s="8" t="s">
        <v>2</v>
      </c>
      <c r="C5" s="8" t="s">
        <v>3</v>
      </c>
      <c r="D5" s="8" t="s">
        <v>4</v>
      </c>
      <c r="E5" s="9" t="s">
        <v>5</v>
      </c>
      <c r="F5" s="9" t="s">
        <v>6</v>
      </c>
      <c r="G5" s="10" t="s">
        <v>7</v>
      </c>
    </row>
    <row r="6" spans="1:7" s="11" customFormat="1" ht="14.1" customHeight="1" thickBot="1" x14ac:dyDescent="0.3">
      <c r="A6" s="12"/>
      <c r="B6" s="13"/>
      <c r="C6" s="13"/>
      <c r="D6" s="13"/>
      <c r="E6" s="14"/>
      <c r="F6" s="14"/>
      <c r="G6" s="15"/>
    </row>
    <row r="7" spans="1:7" s="5" customFormat="1" ht="14.1" customHeight="1" thickBot="1" x14ac:dyDescent="0.3">
      <c r="A7" s="16" t="s">
        <v>8</v>
      </c>
      <c r="B7" s="17"/>
      <c r="C7" s="17"/>
      <c r="D7" s="17"/>
      <c r="E7" s="18"/>
      <c r="F7" s="18"/>
      <c r="G7" s="19"/>
    </row>
    <row r="8" spans="1:7" ht="14.1" customHeight="1" x14ac:dyDescent="0.2">
      <c r="A8" s="20" t="s">
        <v>9</v>
      </c>
      <c r="B8" s="21" t="s">
        <v>10</v>
      </c>
      <c r="C8" s="22" t="s">
        <v>11</v>
      </c>
      <c r="D8" s="23" t="s">
        <v>12</v>
      </c>
      <c r="E8" s="24">
        <v>0.18079999999999999</v>
      </c>
      <c r="F8" s="24">
        <v>7.7700000000000005E-2</v>
      </c>
      <c r="G8" s="25">
        <v>0.77480000000000004</v>
      </c>
    </row>
    <row r="9" spans="1:7" ht="14.1" customHeight="1" x14ac:dyDescent="0.2">
      <c r="A9" s="20" t="s">
        <v>13</v>
      </c>
      <c r="B9" s="23" t="s">
        <v>14</v>
      </c>
      <c r="C9" s="23" t="s">
        <v>11</v>
      </c>
      <c r="D9" s="26" t="s">
        <v>15</v>
      </c>
      <c r="E9" s="27">
        <v>0.18629999999999999</v>
      </c>
      <c r="F9" s="27">
        <v>0.1014</v>
      </c>
      <c r="G9" s="28">
        <v>0.88029999999999997</v>
      </c>
    </row>
    <row r="10" spans="1:7" s="32" customFormat="1" ht="14.1" customHeight="1" x14ac:dyDescent="0.2">
      <c r="A10" s="29" t="s">
        <v>16</v>
      </c>
      <c r="B10" s="30" t="s">
        <v>17</v>
      </c>
      <c r="C10" s="31" t="s">
        <v>11</v>
      </c>
      <c r="D10" s="26" t="s">
        <v>18</v>
      </c>
      <c r="E10" s="27">
        <v>0.19350000000000001</v>
      </c>
      <c r="F10" s="27">
        <v>0.1055</v>
      </c>
      <c r="G10" s="28">
        <v>0.94869999999999999</v>
      </c>
    </row>
    <row r="11" spans="1:7" s="32" customFormat="1" ht="14.1" customHeight="1" x14ac:dyDescent="0.2">
      <c r="A11" s="33" t="s">
        <v>19</v>
      </c>
      <c r="B11" s="34" t="s">
        <v>20</v>
      </c>
      <c r="C11" s="31" t="s">
        <v>11</v>
      </c>
      <c r="D11" s="35" t="s">
        <v>21</v>
      </c>
      <c r="E11" s="27">
        <v>0.21590000000000001</v>
      </c>
      <c r="F11" s="27">
        <v>6.9099999999999995E-2</v>
      </c>
      <c r="G11" s="28">
        <v>0.86780000000000002</v>
      </c>
    </row>
    <row r="12" spans="1:7" s="32" customFormat="1" ht="14.1" customHeight="1" x14ac:dyDescent="0.2">
      <c r="A12" s="33" t="s">
        <v>19</v>
      </c>
      <c r="B12" s="34" t="s">
        <v>20</v>
      </c>
      <c r="C12" s="36" t="s">
        <v>22</v>
      </c>
      <c r="D12" s="35" t="s">
        <v>21</v>
      </c>
      <c r="E12" s="27">
        <v>0.21590000000000001</v>
      </c>
      <c r="F12" s="27">
        <v>6.9099999999999995E-2</v>
      </c>
      <c r="G12" s="28">
        <v>0.86780000000000002</v>
      </c>
    </row>
    <row r="13" spans="1:7" s="32" customFormat="1" ht="14.1" customHeight="1" thickBot="1" x14ac:dyDescent="0.25">
      <c r="A13" s="37" t="s">
        <v>19</v>
      </c>
      <c r="B13" s="38" t="s">
        <v>20</v>
      </c>
      <c r="C13" s="39" t="s">
        <v>23</v>
      </c>
      <c r="D13" s="40" t="s">
        <v>21</v>
      </c>
      <c r="E13" s="41">
        <v>0.21590000000000001</v>
      </c>
      <c r="F13" s="41">
        <v>6.9099999999999995E-2</v>
      </c>
      <c r="G13" s="42">
        <v>0.86780000000000002</v>
      </c>
    </row>
    <row r="14" spans="1:7" ht="14.1" customHeight="1" thickBot="1" x14ac:dyDescent="0.3">
      <c r="A14" s="43" t="s">
        <v>24</v>
      </c>
      <c r="B14" s="44"/>
      <c r="C14" s="44"/>
      <c r="D14" s="44"/>
      <c r="E14" s="45"/>
      <c r="F14" s="46"/>
      <c r="G14" s="47"/>
    </row>
    <row r="15" spans="1:7" ht="14.1" customHeight="1" x14ac:dyDescent="0.2">
      <c r="A15" s="48" t="s">
        <v>25</v>
      </c>
      <c r="B15" s="49" t="s">
        <v>26</v>
      </c>
      <c r="C15" s="50" t="s">
        <v>11</v>
      </c>
      <c r="D15" s="51" t="s">
        <v>27</v>
      </c>
      <c r="E15" s="24">
        <v>0.22800000000000001</v>
      </c>
      <c r="F15" s="24">
        <v>5.5E-2</v>
      </c>
      <c r="G15" s="25">
        <v>0.76910000000000001</v>
      </c>
    </row>
    <row r="16" spans="1:7" ht="14.1" customHeight="1" x14ac:dyDescent="0.2">
      <c r="A16" s="33" t="s">
        <v>28</v>
      </c>
      <c r="B16" s="26" t="s">
        <v>29</v>
      </c>
      <c r="C16" s="31" t="s">
        <v>11</v>
      </c>
      <c r="D16" s="35" t="s">
        <v>30</v>
      </c>
      <c r="E16" s="27">
        <v>0.3135</v>
      </c>
      <c r="F16" s="27">
        <v>6.7199999999999996E-2</v>
      </c>
      <c r="G16" s="28">
        <v>0.80959999999999999</v>
      </c>
    </row>
    <row r="17" spans="1:7" ht="14.1" customHeight="1" x14ac:dyDescent="0.2">
      <c r="A17" s="33" t="s">
        <v>28</v>
      </c>
      <c r="B17" s="26" t="s">
        <v>29</v>
      </c>
      <c r="C17" s="36" t="s">
        <v>22</v>
      </c>
      <c r="D17" s="35" t="s">
        <v>30</v>
      </c>
      <c r="E17" s="27">
        <v>0.3135</v>
      </c>
      <c r="F17" s="27">
        <v>6.7199999999999996E-2</v>
      </c>
      <c r="G17" s="28">
        <v>0.80959999999999999</v>
      </c>
    </row>
    <row r="18" spans="1:7" ht="14.1" customHeight="1" x14ac:dyDescent="0.2">
      <c r="A18" s="29" t="s">
        <v>31</v>
      </c>
      <c r="B18" s="52" t="s">
        <v>32</v>
      </c>
      <c r="C18" s="36" t="s">
        <v>11</v>
      </c>
      <c r="D18" s="53" t="s">
        <v>33</v>
      </c>
      <c r="E18" s="27">
        <v>0.1661</v>
      </c>
      <c r="F18" s="27">
        <v>0.10349999999999999</v>
      </c>
      <c r="G18" s="28">
        <v>0.83079999999999998</v>
      </c>
    </row>
    <row r="19" spans="1:7" ht="14.1" customHeight="1" x14ac:dyDescent="0.2">
      <c r="A19" s="29" t="s">
        <v>31</v>
      </c>
      <c r="B19" s="52" t="s">
        <v>32</v>
      </c>
      <c r="C19" s="36" t="s">
        <v>22</v>
      </c>
      <c r="D19" s="53" t="s">
        <v>33</v>
      </c>
      <c r="E19" s="27">
        <v>0.1661</v>
      </c>
      <c r="F19" s="27">
        <v>0.10349999999999999</v>
      </c>
      <c r="G19" s="28">
        <v>0.83079999999999998</v>
      </c>
    </row>
    <row r="20" spans="1:7" ht="14.1" customHeight="1" x14ac:dyDescent="0.2">
      <c r="A20" s="29" t="s">
        <v>34</v>
      </c>
      <c r="B20" s="52" t="s">
        <v>32</v>
      </c>
      <c r="C20" s="36" t="s">
        <v>11</v>
      </c>
      <c r="D20" s="53" t="s">
        <v>35</v>
      </c>
      <c r="E20" s="27">
        <v>0.17879999999999999</v>
      </c>
      <c r="F20" s="27">
        <v>0.1139</v>
      </c>
      <c r="G20" s="28">
        <v>0.94889999999999997</v>
      </c>
    </row>
    <row r="21" spans="1:7" ht="14.1" customHeight="1" x14ac:dyDescent="0.2">
      <c r="A21" s="29" t="s">
        <v>34</v>
      </c>
      <c r="B21" s="52" t="s">
        <v>32</v>
      </c>
      <c r="C21" s="36" t="s">
        <v>22</v>
      </c>
      <c r="D21" s="53" t="s">
        <v>35</v>
      </c>
      <c r="E21" s="27">
        <v>0.17879999999999999</v>
      </c>
      <c r="F21" s="27">
        <v>0.1139</v>
      </c>
      <c r="G21" s="28">
        <v>0.94889999999999997</v>
      </c>
    </row>
    <row r="22" spans="1:7" s="11" customFormat="1" ht="14.1" customHeight="1" x14ac:dyDescent="0.25">
      <c r="A22" s="29" t="s">
        <v>36</v>
      </c>
      <c r="B22" s="52" t="s">
        <v>36</v>
      </c>
      <c r="C22" s="36" t="s">
        <v>11</v>
      </c>
      <c r="D22" s="35" t="s">
        <v>37</v>
      </c>
      <c r="E22" s="27">
        <v>0.23280000000000001</v>
      </c>
      <c r="F22" s="27">
        <v>9.5899999999999999E-2</v>
      </c>
      <c r="G22" s="28">
        <v>0.97960000000000003</v>
      </c>
    </row>
    <row r="23" spans="1:7" ht="14.1" customHeight="1" x14ac:dyDescent="0.2">
      <c r="A23" s="33" t="s">
        <v>38</v>
      </c>
      <c r="B23" s="34" t="s">
        <v>39</v>
      </c>
      <c r="C23" s="31" t="s">
        <v>11</v>
      </c>
      <c r="D23" s="35" t="s">
        <v>40</v>
      </c>
      <c r="E23" s="27">
        <v>0.21049999999999999</v>
      </c>
      <c r="F23" s="27">
        <v>0.1033</v>
      </c>
      <c r="G23" s="28">
        <v>0.94850000000000001</v>
      </c>
    </row>
    <row r="24" spans="1:7" ht="14.1" customHeight="1" thickBot="1" x14ac:dyDescent="0.25">
      <c r="A24" s="29" t="s">
        <v>41</v>
      </c>
      <c r="B24" s="52" t="s">
        <v>42</v>
      </c>
      <c r="C24" s="36" t="s">
        <v>11</v>
      </c>
      <c r="D24" s="54" t="s">
        <v>43</v>
      </c>
      <c r="E24" s="41">
        <v>0.19220000000000001</v>
      </c>
      <c r="F24" s="41">
        <v>0.11409999999999999</v>
      </c>
      <c r="G24" s="42">
        <v>1.0391999999999999</v>
      </c>
    </row>
    <row r="25" spans="1:7" ht="14.1" customHeight="1" thickBot="1" x14ac:dyDescent="0.3">
      <c r="A25" s="55" t="s">
        <v>44</v>
      </c>
      <c r="B25" s="56"/>
      <c r="C25" s="56"/>
      <c r="D25" s="56"/>
      <c r="E25" s="45"/>
      <c r="F25" s="46"/>
      <c r="G25" s="47"/>
    </row>
    <row r="26" spans="1:7" ht="14.1" customHeight="1" x14ac:dyDescent="0.2">
      <c r="A26" s="48" t="s">
        <v>45</v>
      </c>
      <c r="B26" s="49" t="s">
        <v>26</v>
      </c>
      <c r="C26" s="50" t="s">
        <v>11</v>
      </c>
      <c r="D26" s="51" t="s">
        <v>46</v>
      </c>
      <c r="E26" s="24">
        <v>0.19889999999999999</v>
      </c>
      <c r="F26" s="24">
        <v>5.3499999999999999E-2</v>
      </c>
      <c r="G26" s="25" t="s">
        <v>47</v>
      </c>
    </row>
    <row r="27" spans="1:7" ht="14.1" customHeight="1" x14ac:dyDescent="0.2">
      <c r="A27" s="37" t="s">
        <v>48</v>
      </c>
      <c r="B27" s="38" t="s">
        <v>10</v>
      </c>
      <c r="C27" s="57" t="s">
        <v>11</v>
      </c>
      <c r="D27" s="35" t="s">
        <v>49</v>
      </c>
      <c r="E27" s="27">
        <v>0.1721</v>
      </c>
      <c r="F27" s="27">
        <v>7.8899999999999998E-2</v>
      </c>
      <c r="G27" s="28" t="s">
        <v>47</v>
      </c>
    </row>
    <row r="28" spans="1:7" ht="14.1" customHeight="1" x14ac:dyDescent="0.2">
      <c r="A28" s="33" t="s">
        <v>50</v>
      </c>
      <c r="B28" s="26" t="s">
        <v>39</v>
      </c>
      <c r="C28" s="57" t="s">
        <v>11</v>
      </c>
      <c r="D28" s="58" t="s">
        <v>51</v>
      </c>
      <c r="E28" s="27" t="s">
        <v>47</v>
      </c>
      <c r="F28" s="27" t="s">
        <v>47</v>
      </c>
      <c r="G28" s="28" t="s">
        <v>47</v>
      </c>
    </row>
    <row r="29" spans="1:7" ht="14.1" customHeight="1" x14ac:dyDescent="0.2">
      <c r="A29" s="33" t="s">
        <v>52</v>
      </c>
      <c r="B29" s="26" t="s">
        <v>39</v>
      </c>
      <c r="C29" s="57" t="s">
        <v>11</v>
      </c>
      <c r="D29" s="58" t="s">
        <v>51</v>
      </c>
      <c r="E29" s="27" t="s">
        <v>47</v>
      </c>
      <c r="F29" s="27" t="s">
        <v>47</v>
      </c>
      <c r="G29" s="28" t="s">
        <v>47</v>
      </c>
    </row>
    <row r="30" spans="1:7" ht="14.1" customHeight="1" x14ac:dyDescent="0.2">
      <c r="A30" s="33" t="s">
        <v>53</v>
      </c>
      <c r="B30" s="26" t="s">
        <v>39</v>
      </c>
      <c r="C30" s="57" t="s">
        <v>11</v>
      </c>
      <c r="D30" s="58" t="s">
        <v>51</v>
      </c>
      <c r="E30" s="27" t="s">
        <v>47</v>
      </c>
      <c r="F30" s="27" t="s">
        <v>47</v>
      </c>
      <c r="G30" s="28" t="s">
        <v>47</v>
      </c>
    </row>
    <row r="31" spans="1:7" ht="14.1" customHeight="1" x14ac:dyDescent="0.2">
      <c r="A31" s="33" t="s">
        <v>54</v>
      </c>
      <c r="B31" s="26" t="s">
        <v>39</v>
      </c>
      <c r="C31" s="57" t="s">
        <v>11</v>
      </c>
      <c r="D31" s="58" t="s">
        <v>51</v>
      </c>
      <c r="E31" s="27">
        <v>0.21990000000000001</v>
      </c>
      <c r="F31" s="27">
        <v>8.4000000000000005E-2</v>
      </c>
      <c r="G31" s="28">
        <v>0.80079999999999996</v>
      </c>
    </row>
    <row r="32" spans="1:7" ht="14.1" customHeight="1" x14ac:dyDescent="0.2">
      <c r="A32" s="29" t="s">
        <v>55</v>
      </c>
      <c r="B32" s="52" t="s">
        <v>42</v>
      </c>
      <c r="C32" s="57" t="s">
        <v>11</v>
      </c>
      <c r="D32" s="53" t="s">
        <v>56</v>
      </c>
      <c r="E32" s="27">
        <v>0.15679999999999999</v>
      </c>
      <c r="F32" s="27">
        <v>9.3600000000000003E-2</v>
      </c>
      <c r="G32" s="28">
        <v>0.76</v>
      </c>
    </row>
    <row r="33" spans="1:7" ht="14.1" customHeight="1" thickBot="1" x14ac:dyDescent="0.25">
      <c r="A33" s="59" t="s">
        <v>57</v>
      </c>
      <c r="B33" s="60" t="s">
        <v>42</v>
      </c>
      <c r="C33" s="57" t="s">
        <v>11</v>
      </c>
      <c r="D33" s="54" t="s">
        <v>56</v>
      </c>
      <c r="E33" s="41">
        <v>0.1176</v>
      </c>
      <c r="F33" s="41">
        <v>7.0199999999999999E-2</v>
      </c>
      <c r="G33" s="42">
        <v>0.6</v>
      </c>
    </row>
    <row r="34" spans="1:7" s="11" customFormat="1" ht="14.1" customHeight="1" x14ac:dyDescent="0.25">
      <c r="A34" s="7" t="s">
        <v>1</v>
      </c>
      <c r="B34" s="8" t="s">
        <v>2</v>
      </c>
      <c r="C34" s="8" t="s">
        <v>3</v>
      </c>
      <c r="D34" s="8" t="s">
        <v>4</v>
      </c>
      <c r="E34" s="9" t="s">
        <v>5</v>
      </c>
      <c r="F34" s="9" t="s">
        <v>6</v>
      </c>
      <c r="G34" s="10" t="s">
        <v>7</v>
      </c>
    </row>
    <row r="35" spans="1:7" s="11" customFormat="1" ht="14.1" customHeight="1" thickBot="1" x14ac:dyDescent="0.3">
      <c r="A35" s="61"/>
      <c r="B35" s="62"/>
      <c r="C35" s="62"/>
      <c r="D35" s="62"/>
      <c r="E35" s="14"/>
      <c r="F35" s="14"/>
      <c r="G35" s="15"/>
    </row>
    <row r="36" spans="1:7" ht="14.1" customHeight="1" thickBot="1" x14ac:dyDescent="0.3">
      <c r="A36" s="16" t="s">
        <v>58</v>
      </c>
      <c r="B36" s="17"/>
      <c r="C36" s="17"/>
      <c r="D36" s="17"/>
      <c r="E36" s="63"/>
      <c r="F36" s="63"/>
      <c r="G36" s="64"/>
    </row>
    <row r="37" spans="1:7" ht="14.1" customHeight="1" x14ac:dyDescent="0.2">
      <c r="A37" s="65" t="s">
        <v>59</v>
      </c>
      <c r="B37" s="66" t="s">
        <v>59</v>
      </c>
      <c r="C37" s="22" t="s">
        <v>11</v>
      </c>
      <c r="D37" s="22" t="s">
        <v>60</v>
      </c>
      <c r="E37" s="24">
        <v>0.33289999999999997</v>
      </c>
      <c r="F37" s="24">
        <v>8.8000000000000005E-3</v>
      </c>
      <c r="G37" s="25">
        <v>0.83230000000000004</v>
      </c>
    </row>
    <row r="38" spans="1:7" ht="14.1" customHeight="1" x14ac:dyDescent="0.2">
      <c r="A38" s="29" t="s">
        <v>61</v>
      </c>
      <c r="B38" s="30" t="s">
        <v>20</v>
      </c>
      <c r="C38" s="36" t="s">
        <v>11</v>
      </c>
      <c r="D38" s="53" t="s">
        <v>62</v>
      </c>
      <c r="E38" s="27">
        <v>0.36380000000000001</v>
      </c>
      <c r="F38" s="27">
        <v>8.0999999999999996E-3</v>
      </c>
      <c r="G38" s="28">
        <v>0.93769999999999998</v>
      </c>
    </row>
    <row r="39" spans="1:7" ht="14.1" customHeight="1" x14ac:dyDescent="0.2">
      <c r="A39" s="29" t="s">
        <v>61</v>
      </c>
      <c r="B39" s="30" t="s">
        <v>20</v>
      </c>
      <c r="C39" s="36" t="s">
        <v>22</v>
      </c>
      <c r="D39" s="53" t="s">
        <v>62</v>
      </c>
      <c r="E39" s="27">
        <v>0.36380000000000001</v>
      </c>
      <c r="F39" s="27">
        <v>8.0999999999999996E-3</v>
      </c>
      <c r="G39" s="28">
        <v>0.93769999999999998</v>
      </c>
    </row>
    <row r="40" spans="1:7" ht="14.1" customHeight="1" thickBot="1" x14ac:dyDescent="0.25">
      <c r="A40" s="29" t="s">
        <v>61</v>
      </c>
      <c r="B40" s="30" t="s">
        <v>20</v>
      </c>
      <c r="C40" s="36" t="s">
        <v>23</v>
      </c>
      <c r="D40" s="54" t="s">
        <v>62</v>
      </c>
      <c r="E40" s="41">
        <v>0.36380000000000001</v>
      </c>
      <c r="F40" s="41">
        <v>8.0999999999999996E-3</v>
      </c>
      <c r="G40" s="42">
        <v>0.93769999999999998</v>
      </c>
    </row>
    <row r="41" spans="1:7" ht="14.1" customHeight="1" thickBot="1" x14ac:dyDescent="0.3">
      <c r="A41" s="67" t="s">
        <v>63</v>
      </c>
      <c r="B41" s="68"/>
      <c r="C41" s="68"/>
      <c r="D41" s="68"/>
      <c r="E41" s="17"/>
      <c r="F41" s="17"/>
      <c r="G41" s="69"/>
    </row>
    <row r="42" spans="1:7" ht="14.1" customHeight="1" x14ac:dyDescent="0.2">
      <c r="A42" s="70" t="s">
        <v>25</v>
      </c>
      <c r="B42" s="71" t="s">
        <v>26</v>
      </c>
      <c r="C42" s="72" t="s">
        <v>11</v>
      </c>
      <c r="D42" s="73" t="s">
        <v>64</v>
      </c>
      <c r="E42" s="24">
        <v>0.24260000000000001</v>
      </c>
      <c r="F42" s="24">
        <v>3.0599999999999999E-2</v>
      </c>
      <c r="G42" s="25">
        <v>0.74139999999999995</v>
      </c>
    </row>
    <row r="43" spans="1:7" ht="14.1" customHeight="1" x14ac:dyDescent="0.2">
      <c r="A43" s="29" t="s">
        <v>65</v>
      </c>
      <c r="B43" s="52" t="s">
        <v>66</v>
      </c>
      <c r="C43" s="36" t="s">
        <v>11</v>
      </c>
      <c r="D43" s="53" t="s">
        <v>67</v>
      </c>
      <c r="E43" s="27">
        <v>0.32090000000000002</v>
      </c>
      <c r="F43" s="27">
        <v>2.3E-3</v>
      </c>
      <c r="G43" s="28">
        <v>0.84489999999999998</v>
      </c>
    </row>
    <row r="44" spans="1:7" s="32" customFormat="1" ht="14.1" customHeight="1" x14ac:dyDescent="0.2">
      <c r="A44" s="29" t="s">
        <v>68</v>
      </c>
      <c r="B44" s="52" t="s">
        <v>69</v>
      </c>
      <c r="C44" s="36" t="s">
        <v>11</v>
      </c>
      <c r="D44" s="53" t="s">
        <v>70</v>
      </c>
      <c r="E44" s="27">
        <v>0.27289999999999998</v>
      </c>
      <c r="F44" s="27">
        <v>3.4299999999999997E-2</v>
      </c>
      <c r="G44" s="28">
        <v>0.82340000000000002</v>
      </c>
    </row>
    <row r="45" spans="1:7" ht="14.1" customHeight="1" x14ac:dyDescent="0.2">
      <c r="A45" s="29" t="s">
        <v>71</v>
      </c>
      <c r="B45" s="52" t="s">
        <v>32</v>
      </c>
      <c r="C45" s="36" t="s">
        <v>11</v>
      </c>
      <c r="D45" s="53" t="s">
        <v>72</v>
      </c>
      <c r="E45" s="27">
        <f>42.89*0.7146%</f>
        <v>0.30649194000000002</v>
      </c>
      <c r="F45" s="27">
        <f>4.56*0.6031%</f>
        <v>2.7501359999999996E-2</v>
      </c>
      <c r="G45" s="28">
        <v>0.76339999999999997</v>
      </c>
    </row>
    <row r="46" spans="1:7" ht="14.1" customHeight="1" x14ac:dyDescent="0.2">
      <c r="A46" s="29" t="s">
        <v>73</v>
      </c>
      <c r="B46" s="52" t="s">
        <v>32</v>
      </c>
      <c r="C46" s="36" t="s">
        <v>11</v>
      </c>
      <c r="D46" s="53" t="s">
        <v>72</v>
      </c>
      <c r="E46" s="27">
        <v>0.3014</v>
      </c>
      <c r="F46" s="27">
        <v>3.0300000000000001E-2</v>
      </c>
      <c r="G46" s="28">
        <v>0.75080000000000002</v>
      </c>
    </row>
    <row r="47" spans="1:7" ht="14.1" customHeight="1" x14ac:dyDescent="0.2">
      <c r="A47" s="29" t="s">
        <v>73</v>
      </c>
      <c r="B47" s="52" t="s">
        <v>32</v>
      </c>
      <c r="C47" s="36" t="s">
        <v>22</v>
      </c>
      <c r="D47" s="53" t="s">
        <v>74</v>
      </c>
      <c r="E47" s="27">
        <v>0.3014</v>
      </c>
      <c r="F47" s="27">
        <v>3.0300000000000001E-2</v>
      </c>
      <c r="G47" s="28">
        <v>0.75080000000000002</v>
      </c>
    </row>
    <row r="48" spans="1:7" s="32" customFormat="1" ht="14.1" customHeight="1" x14ac:dyDescent="0.2">
      <c r="A48" s="29" t="s">
        <v>73</v>
      </c>
      <c r="B48" s="26" t="s">
        <v>32</v>
      </c>
      <c r="C48" s="36" t="s">
        <v>23</v>
      </c>
      <c r="D48" s="35" t="s">
        <v>72</v>
      </c>
      <c r="E48" s="27">
        <v>0.3014</v>
      </c>
      <c r="F48" s="27">
        <v>3.0300000000000001E-2</v>
      </c>
      <c r="G48" s="28">
        <v>0.75080000000000002</v>
      </c>
    </row>
    <row r="49" spans="1:7" s="32" customFormat="1" ht="14.1" customHeight="1" x14ac:dyDescent="0.2">
      <c r="A49" s="29" t="s">
        <v>75</v>
      </c>
      <c r="B49" s="52" t="s">
        <v>32</v>
      </c>
      <c r="C49" s="36" t="s">
        <v>11</v>
      </c>
      <c r="D49" s="53" t="s">
        <v>72</v>
      </c>
      <c r="E49" s="27">
        <v>0.2888</v>
      </c>
      <c r="F49" s="27">
        <v>3.4700000000000002E-2</v>
      </c>
      <c r="G49" s="28">
        <v>0.71950000000000003</v>
      </c>
    </row>
    <row r="50" spans="1:7" ht="14.1" customHeight="1" x14ac:dyDescent="0.2">
      <c r="A50" s="29" t="s">
        <v>75</v>
      </c>
      <c r="B50" s="52" t="s">
        <v>32</v>
      </c>
      <c r="C50" s="36" t="s">
        <v>22</v>
      </c>
      <c r="D50" s="53" t="s">
        <v>74</v>
      </c>
      <c r="E50" s="27">
        <v>0.2888</v>
      </c>
      <c r="F50" s="27">
        <v>3.4700000000000002E-2</v>
      </c>
      <c r="G50" s="28">
        <v>0.71950000000000003</v>
      </c>
    </row>
    <row r="51" spans="1:7" s="32" customFormat="1" ht="14.1" customHeight="1" x14ac:dyDescent="0.2">
      <c r="A51" s="29" t="s">
        <v>75</v>
      </c>
      <c r="B51" s="52" t="s">
        <v>32</v>
      </c>
      <c r="C51" s="36" t="s">
        <v>23</v>
      </c>
      <c r="D51" s="53" t="s">
        <v>72</v>
      </c>
      <c r="E51" s="27">
        <v>0.2888</v>
      </c>
      <c r="F51" s="27">
        <v>3.4700000000000002E-2</v>
      </c>
      <c r="G51" s="28">
        <v>0.71950000000000003</v>
      </c>
    </row>
    <row r="52" spans="1:7" s="11" customFormat="1" ht="14.1" customHeight="1" x14ac:dyDescent="0.25">
      <c r="A52" s="29" t="s">
        <v>36</v>
      </c>
      <c r="B52" s="52" t="s">
        <v>36</v>
      </c>
      <c r="C52" s="36" t="s">
        <v>11</v>
      </c>
      <c r="D52" s="53" t="s">
        <v>76</v>
      </c>
      <c r="E52" s="27">
        <v>0.34499999999999997</v>
      </c>
      <c r="F52" s="27">
        <v>3.8600000000000002E-2</v>
      </c>
      <c r="G52" s="28">
        <v>0.98650000000000004</v>
      </c>
    </row>
    <row r="53" spans="1:7" s="11" customFormat="1" ht="14.1" customHeight="1" x14ac:dyDescent="0.25">
      <c r="A53" s="29" t="s">
        <v>77</v>
      </c>
      <c r="B53" s="52" t="s">
        <v>78</v>
      </c>
      <c r="C53" s="36" t="s">
        <v>11</v>
      </c>
      <c r="D53" s="53" t="s">
        <v>79</v>
      </c>
      <c r="E53" s="27">
        <v>0.29909999999999998</v>
      </c>
      <c r="F53" s="27">
        <v>4.1999999999999997E-3</v>
      </c>
      <c r="G53" s="28">
        <v>0.79610000000000003</v>
      </c>
    </row>
    <row r="54" spans="1:7" ht="14.1" customHeight="1" thickBot="1" x14ac:dyDescent="0.25">
      <c r="A54" s="74" t="s">
        <v>80</v>
      </c>
      <c r="B54" s="75" t="s">
        <v>81</v>
      </c>
      <c r="C54" s="76" t="s">
        <v>82</v>
      </c>
      <c r="D54" s="40" t="s">
        <v>83</v>
      </c>
      <c r="E54" s="41">
        <v>0.38229999999999997</v>
      </c>
      <c r="F54" s="41">
        <v>3.8999999999999998E-3</v>
      </c>
      <c r="G54" s="42">
        <v>0.96719999999999995</v>
      </c>
    </row>
    <row r="55" spans="1:7" ht="14.1" customHeight="1" thickBot="1" x14ac:dyDescent="0.3">
      <c r="A55" s="77" t="s">
        <v>84</v>
      </c>
      <c r="B55" s="17"/>
      <c r="C55" s="17"/>
      <c r="D55" s="17"/>
      <c r="E55" s="17"/>
      <c r="F55" s="17"/>
      <c r="G55" s="78"/>
    </row>
    <row r="56" spans="1:7" ht="14.1" customHeight="1" x14ac:dyDescent="0.2">
      <c r="A56" s="65" t="s">
        <v>85</v>
      </c>
      <c r="B56" s="79" t="s">
        <v>86</v>
      </c>
      <c r="C56" s="80" t="s">
        <v>87</v>
      </c>
      <c r="D56" s="51" t="s">
        <v>88</v>
      </c>
      <c r="E56" s="24">
        <v>0.7</v>
      </c>
      <c r="F56" s="24">
        <v>2.8000000000000001E-2</v>
      </c>
      <c r="G56" s="25" t="s">
        <v>89</v>
      </c>
    </row>
    <row r="57" spans="1:7" ht="14.1" customHeight="1" thickBot="1" x14ac:dyDescent="0.25">
      <c r="A57" s="74" t="s">
        <v>90</v>
      </c>
      <c r="B57" s="75" t="s">
        <v>86</v>
      </c>
      <c r="C57" s="76" t="s">
        <v>91</v>
      </c>
      <c r="D57" s="40" t="s">
        <v>88</v>
      </c>
      <c r="E57" s="41">
        <v>0.7</v>
      </c>
      <c r="F57" s="41">
        <v>2.8000000000000001E-2</v>
      </c>
      <c r="G57" s="42" t="s">
        <v>89</v>
      </c>
    </row>
    <row r="58" spans="1:7" ht="14.1" customHeight="1" thickBot="1" x14ac:dyDescent="0.3">
      <c r="A58" s="81" t="s">
        <v>92</v>
      </c>
      <c r="B58" s="82"/>
      <c r="C58" s="82"/>
      <c r="D58" s="82"/>
      <c r="E58" s="83"/>
      <c r="F58" s="83"/>
      <c r="G58" s="84"/>
    </row>
    <row r="59" spans="1:7" ht="14.1" customHeight="1" x14ac:dyDescent="0.2">
      <c r="A59" s="70" t="s">
        <v>93</v>
      </c>
      <c r="B59" s="71" t="s">
        <v>26</v>
      </c>
      <c r="C59" s="72" t="s">
        <v>11</v>
      </c>
      <c r="D59" s="85" t="s">
        <v>94</v>
      </c>
      <c r="E59" s="86">
        <v>0.23499999999999999</v>
      </c>
      <c r="F59" s="86">
        <v>0.03</v>
      </c>
      <c r="G59" s="87" t="s">
        <v>47</v>
      </c>
    </row>
    <row r="60" spans="1:7" ht="14.1" customHeight="1" x14ac:dyDescent="0.2">
      <c r="A60" s="29" t="s">
        <v>95</v>
      </c>
      <c r="B60" s="52" t="s">
        <v>66</v>
      </c>
      <c r="C60" s="36" t="s">
        <v>11</v>
      </c>
      <c r="D60" s="53" t="s">
        <v>67</v>
      </c>
      <c r="E60" s="27">
        <v>0.31780000000000003</v>
      </c>
      <c r="F60" s="27">
        <v>2.5000000000000001E-3</v>
      </c>
      <c r="G60" s="28" t="s">
        <v>47</v>
      </c>
    </row>
    <row r="61" spans="1:7" ht="14.1" customHeight="1" x14ac:dyDescent="0.2">
      <c r="A61" s="29" t="s">
        <v>96</v>
      </c>
      <c r="B61" s="52" t="s">
        <v>78</v>
      </c>
      <c r="C61" s="36" t="s">
        <v>11</v>
      </c>
      <c r="D61" s="53"/>
      <c r="E61" s="27" t="s">
        <v>47</v>
      </c>
      <c r="F61" s="27" t="s">
        <v>47</v>
      </c>
      <c r="G61" s="28" t="s">
        <v>47</v>
      </c>
    </row>
    <row r="62" spans="1:7" ht="14.1" customHeight="1" x14ac:dyDescent="0.2">
      <c r="A62" s="29" t="s">
        <v>97</v>
      </c>
      <c r="B62" s="52" t="s">
        <v>78</v>
      </c>
      <c r="C62" s="36" t="s">
        <v>11</v>
      </c>
      <c r="D62" s="53"/>
      <c r="E62" s="27">
        <v>0.3004</v>
      </c>
      <c r="F62" s="27">
        <v>3.7000000000000002E-3</v>
      </c>
      <c r="G62" s="28">
        <v>0.55159999999999998</v>
      </c>
    </row>
    <row r="63" spans="1:7" ht="14.1" customHeight="1" x14ac:dyDescent="0.2">
      <c r="A63" s="29" t="s">
        <v>98</v>
      </c>
      <c r="B63" s="52" t="s">
        <v>78</v>
      </c>
      <c r="C63" s="36" t="s">
        <v>11</v>
      </c>
      <c r="D63" s="53"/>
      <c r="E63" s="27" t="s">
        <v>47</v>
      </c>
      <c r="F63" s="27" t="s">
        <v>47</v>
      </c>
      <c r="G63" s="28" t="s">
        <v>47</v>
      </c>
    </row>
    <row r="64" spans="1:7" ht="14.1" customHeight="1" x14ac:dyDescent="0.2">
      <c r="A64" s="29" t="s">
        <v>99</v>
      </c>
      <c r="B64" s="52" t="s">
        <v>78</v>
      </c>
      <c r="C64" s="36" t="s">
        <v>11</v>
      </c>
      <c r="D64" s="53"/>
      <c r="E64" s="27">
        <v>0.30459999999999998</v>
      </c>
      <c r="F64" s="27">
        <v>4.3E-3</v>
      </c>
      <c r="G64" s="28">
        <v>0.69440000000000002</v>
      </c>
    </row>
    <row r="65" spans="1:8" s="11" customFormat="1" ht="14.1" customHeight="1" x14ac:dyDescent="0.25">
      <c r="A65" s="33" t="s">
        <v>100</v>
      </c>
      <c r="B65" s="26" t="s">
        <v>39</v>
      </c>
      <c r="C65" s="36" t="s">
        <v>11</v>
      </c>
      <c r="D65" s="88" t="s">
        <v>101</v>
      </c>
      <c r="E65" s="27" t="s">
        <v>47</v>
      </c>
      <c r="F65" s="27" t="s">
        <v>47</v>
      </c>
      <c r="G65" s="28" t="s">
        <v>47</v>
      </c>
    </row>
    <row r="66" spans="1:8" s="11" customFormat="1" ht="14.1" customHeight="1" thickBot="1" x14ac:dyDescent="0.3">
      <c r="A66" s="74" t="s">
        <v>102</v>
      </c>
      <c r="B66" s="75" t="s">
        <v>39</v>
      </c>
      <c r="C66" s="89" t="s">
        <v>11</v>
      </c>
      <c r="D66" s="90" t="s">
        <v>101</v>
      </c>
      <c r="E66" s="91">
        <v>0.24199999999999999</v>
      </c>
      <c r="F66" s="91">
        <v>2.7E-2</v>
      </c>
      <c r="G66" s="92"/>
    </row>
    <row r="67" spans="1:8" ht="14.1" customHeight="1" x14ac:dyDescent="0.25">
      <c r="A67" s="93" t="s">
        <v>1</v>
      </c>
      <c r="B67" s="94" t="s">
        <v>2</v>
      </c>
      <c r="C67" s="94" t="s">
        <v>3</v>
      </c>
      <c r="D67" s="94" t="s">
        <v>4</v>
      </c>
      <c r="E67" s="95" t="s">
        <v>5</v>
      </c>
      <c r="F67" s="95" t="s">
        <v>103</v>
      </c>
      <c r="G67" s="96" t="s">
        <v>104</v>
      </c>
      <c r="H67" s="11"/>
    </row>
    <row r="68" spans="1:8" ht="14.1" customHeight="1" thickBot="1" x14ac:dyDescent="0.3">
      <c r="A68" s="61"/>
      <c r="B68" s="62"/>
      <c r="C68" s="62"/>
      <c r="D68" s="62"/>
      <c r="E68" s="14"/>
      <c r="F68" s="14"/>
      <c r="G68" s="15"/>
      <c r="H68" s="11"/>
    </row>
    <row r="69" spans="1:8" s="11" customFormat="1" ht="14.1" customHeight="1" thickBot="1" x14ac:dyDescent="0.3">
      <c r="A69" s="97" t="s">
        <v>105</v>
      </c>
      <c r="B69" s="98"/>
      <c r="C69" s="98"/>
      <c r="D69" s="98"/>
      <c r="E69" s="99"/>
      <c r="F69" s="99"/>
      <c r="G69" s="100"/>
      <c r="H69" s="3"/>
    </row>
    <row r="70" spans="1:8" ht="14.1" customHeight="1" thickBot="1" x14ac:dyDescent="0.25">
      <c r="A70" s="101" t="s">
        <v>29</v>
      </c>
      <c r="B70" s="102" t="s">
        <v>29</v>
      </c>
      <c r="C70" s="36" t="s">
        <v>11</v>
      </c>
      <c r="D70" s="102" t="s">
        <v>106</v>
      </c>
      <c r="E70" s="103">
        <v>0.20219999999999999</v>
      </c>
      <c r="F70" s="103">
        <v>0.14430000000000001</v>
      </c>
      <c r="G70" s="104">
        <v>0.77470000000000006</v>
      </c>
    </row>
    <row r="71" spans="1:8" ht="14.1" customHeight="1" thickBot="1" x14ac:dyDescent="0.3">
      <c r="A71" s="16" t="s">
        <v>107</v>
      </c>
      <c r="B71" s="17"/>
      <c r="C71" s="17"/>
      <c r="D71" s="17"/>
      <c r="E71" s="17"/>
      <c r="F71" s="17"/>
      <c r="G71" s="78"/>
    </row>
    <row r="72" spans="1:8" ht="14.1" customHeight="1" x14ac:dyDescent="0.2">
      <c r="A72" s="105" t="s">
        <v>108</v>
      </c>
      <c r="B72" s="52" t="s">
        <v>108</v>
      </c>
      <c r="C72" s="52" t="s">
        <v>11</v>
      </c>
      <c r="D72" s="106" t="s">
        <v>109</v>
      </c>
      <c r="E72" s="24">
        <v>0.21609999999999999</v>
      </c>
      <c r="F72" s="24">
        <v>0.1701</v>
      </c>
      <c r="G72" s="25">
        <v>0.91310000000000002</v>
      </c>
    </row>
    <row r="73" spans="1:8" ht="14.1" customHeight="1" x14ac:dyDescent="0.2">
      <c r="A73" s="105" t="s">
        <v>108</v>
      </c>
      <c r="B73" s="52" t="s">
        <v>108</v>
      </c>
      <c r="C73" s="52" t="s">
        <v>22</v>
      </c>
      <c r="D73" s="36" t="s">
        <v>109</v>
      </c>
      <c r="E73" s="27">
        <v>0.21609999999999999</v>
      </c>
      <c r="F73" s="27">
        <v>0.1701</v>
      </c>
      <c r="G73" s="28">
        <v>0.91310000000000002</v>
      </c>
    </row>
    <row r="74" spans="1:8" ht="14.1" customHeight="1" x14ac:dyDescent="0.2">
      <c r="A74" s="105" t="s">
        <v>110</v>
      </c>
      <c r="B74" s="52" t="s">
        <v>111</v>
      </c>
      <c r="C74" s="52" t="s">
        <v>11</v>
      </c>
      <c r="D74" s="36" t="s">
        <v>112</v>
      </c>
      <c r="E74" s="27">
        <v>0.22109999999999999</v>
      </c>
      <c r="F74" s="27">
        <v>0.18360000000000001</v>
      </c>
      <c r="G74" s="28">
        <v>0.94989999999999997</v>
      </c>
    </row>
    <row r="75" spans="1:8" ht="14.1" customHeight="1" x14ac:dyDescent="0.2">
      <c r="A75" s="105" t="s">
        <v>110</v>
      </c>
      <c r="B75" s="52" t="s">
        <v>78</v>
      </c>
      <c r="C75" s="52" t="s">
        <v>22</v>
      </c>
      <c r="D75" s="36" t="s">
        <v>112</v>
      </c>
      <c r="E75" s="27">
        <v>0.22109999999999999</v>
      </c>
      <c r="F75" s="27">
        <v>0.18360000000000001</v>
      </c>
      <c r="G75" s="28">
        <v>0.94989999999999997</v>
      </c>
    </row>
    <row r="76" spans="1:8" s="11" customFormat="1" ht="14.1" customHeight="1" x14ac:dyDescent="0.25">
      <c r="A76" s="105" t="s">
        <v>110</v>
      </c>
      <c r="B76" s="52" t="s">
        <v>78</v>
      </c>
      <c r="C76" s="52" t="s">
        <v>23</v>
      </c>
      <c r="D76" s="36" t="s">
        <v>112</v>
      </c>
      <c r="E76" s="27">
        <v>0.22109999999999999</v>
      </c>
      <c r="F76" s="27">
        <v>0.18360000000000001</v>
      </c>
      <c r="G76" s="28">
        <v>0.94989999999999997</v>
      </c>
    </row>
    <row r="77" spans="1:8" ht="14.1" customHeight="1" x14ac:dyDescent="0.2">
      <c r="A77" s="105" t="s">
        <v>113</v>
      </c>
      <c r="B77" s="52" t="s">
        <v>114</v>
      </c>
      <c r="C77" s="52" t="s">
        <v>11</v>
      </c>
      <c r="D77" s="36" t="s">
        <v>115</v>
      </c>
      <c r="E77" s="27">
        <v>0.20499999999999999</v>
      </c>
      <c r="F77" s="27">
        <v>0.1474</v>
      </c>
      <c r="G77" s="28">
        <v>0.7913</v>
      </c>
    </row>
    <row r="78" spans="1:8" ht="14.1" customHeight="1" thickBot="1" x14ac:dyDescent="0.25">
      <c r="A78" s="37" t="s">
        <v>116</v>
      </c>
      <c r="B78" s="38" t="s">
        <v>39</v>
      </c>
      <c r="C78" s="57" t="s">
        <v>11</v>
      </c>
      <c r="D78" s="40" t="s">
        <v>40</v>
      </c>
      <c r="E78" s="41">
        <v>0.2024</v>
      </c>
      <c r="F78" s="41">
        <v>6.4299999999999996E-2</v>
      </c>
      <c r="G78" s="42">
        <v>0.73250000000000004</v>
      </c>
    </row>
    <row r="79" spans="1:8" ht="14.1" customHeight="1" thickBot="1" x14ac:dyDescent="0.3">
      <c r="A79" s="55" t="s">
        <v>117</v>
      </c>
      <c r="B79" s="56"/>
      <c r="C79" s="56"/>
      <c r="D79" s="56"/>
      <c r="E79" s="17"/>
      <c r="F79" s="17"/>
      <c r="G79" s="78"/>
    </row>
    <row r="80" spans="1:8" ht="14.1" customHeight="1" x14ac:dyDescent="0.2">
      <c r="A80" s="70" t="s">
        <v>118</v>
      </c>
      <c r="B80" s="71" t="s">
        <v>119</v>
      </c>
      <c r="C80" s="71" t="s">
        <v>11</v>
      </c>
      <c r="D80" s="106"/>
      <c r="E80" s="24" t="s">
        <v>47</v>
      </c>
      <c r="F80" s="24" t="s">
        <v>47</v>
      </c>
      <c r="G80" s="25" t="s">
        <v>47</v>
      </c>
    </row>
    <row r="81" spans="1:8" ht="14.1" customHeight="1" thickBot="1" x14ac:dyDescent="0.25">
      <c r="A81" s="107" t="s">
        <v>118</v>
      </c>
      <c r="B81" s="108" t="s">
        <v>119</v>
      </c>
      <c r="C81" s="108" t="s">
        <v>23</v>
      </c>
      <c r="D81" s="39"/>
      <c r="E81" s="41" t="s">
        <v>47</v>
      </c>
      <c r="F81" s="41" t="s">
        <v>47</v>
      </c>
      <c r="G81" s="42" t="s">
        <v>47</v>
      </c>
    </row>
    <row r="82" spans="1:8" ht="14.1" customHeight="1" x14ac:dyDescent="0.25">
      <c r="A82" s="7" t="s">
        <v>1</v>
      </c>
      <c r="B82" s="8" t="s">
        <v>2</v>
      </c>
      <c r="C82" s="8" t="s">
        <v>3</v>
      </c>
      <c r="D82" s="8" t="s">
        <v>4</v>
      </c>
      <c r="E82" s="9" t="s">
        <v>5</v>
      </c>
      <c r="F82" s="9" t="s">
        <v>6</v>
      </c>
      <c r="G82" s="10" t="s">
        <v>7</v>
      </c>
      <c r="H82" s="11"/>
    </row>
    <row r="83" spans="1:8" ht="14.1" customHeight="1" thickBot="1" x14ac:dyDescent="0.3">
      <c r="A83" s="61"/>
      <c r="B83" s="62"/>
      <c r="C83" s="62"/>
      <c r="D83" s="62"/>
      <c r="E83" s="14"/>
      <c r="F83" s="14"/>
      <c r="G83" s="15"/>
      <c r="H83" s="11"/>
    </row>
    <row r="84" spans="1:8" s="11" customFormat="1" ht="14.1" customHeight="1" thickBot="1" x14ac:dyDescent="0.3">
      <c r="A84" s="16" t="s">
        <v>120</v>
      </c>
      <c r="B84" s="17"/>
      <c r="C84" s="17"/>
      <c r="D84" s="17"/>
      <c r="E84" s="63"/>
      <c r="F84" s="63"/>
      <c r="G84" s="64"/>
      <c r="H84" s="3"/>
    </row>
    <row r="85" spans="1:8" ht="14.1" customHeight="1" x14ac:dyDescent="0.2">
      <c r="A85" s="70" t="s">
        <v>121</v>
      </c>
      <c r="B85" s="109" t="s">
        <v>122</v>
      </c>
      <c r="C85" s="71" t="s">
        <v>11</v>
      </c>
      <c r="D85" s="106" t="s">
        <v>123</v>
      </c>
      <c r="E85" s="24">
        <f>0.9*0.7146%</f>
        <v>6.4314000000000003E-3</v>
      </c>
      <c r="F85" s="24">
        <f>36*0.6031%</f>
        <v>0.217116</v>
      </c>
      <c r="G85" s="25">
        <v>0.82</v>
      </c>
    </row>
    <row r="86" spans="1:8" ht="14.1" customHeight="1" thickBot="1" x14ac:dyDescent="0.25">
      <c r="A86" s="107" t="s">
        <v>121</v>
      </c>
      <c r="B86" s="110" t="s">
        <v>122</v>
      </c>
      <c r="C86" s="108" t="s">
        <v>23</v>
      </c>
      <c r="D86" s="89" t="s">
        <v>123</v>
      </c>
      <c r="E86" s="91">
        <f>0.9*0.7146%</f>
        <v>6.4314000000000003E-3</v>
      </c>
      <c r="F86" s="91">
        <f>36*0.6031%</f>
        <v>0.217116</v>
      </c>
      <c r="G86" s="92">
        <v>0.82</v>
      </c>
    </row>
    <row r="88" spans="1:8" x14ac:dyDescent="0.2">
      <c r="E88" s="111"/>
      <c r="F88" s="111"/>
      <c r="G88" s="111"/>
    </row>
    <row r="89" spans="1:8" x14ac:dyDescent="0.2">
      <c r="E89" s="111"/>
      <c r="F89" s="111"/>
      <c r="G89" s="111"/>
    </row>
  </sheetData>
  <mergeCells count="33">
    <mergeCell ref="G82:G83"/>
    <mergeCell ref="G67:G68"/>
    <mergeCell ref="A79:D79"/>
    <mergeCell ref="A82:A83"/>
    <mergeCell ref="B82:B83"/>
    <mergeCell ref="C82:C83"/>
    <mergeCell ref="D82:D83"/>
    <mergeCell ref="E82:E83"/>
    <mergeCell ref="F82:F83"/>
    <mergeCell ref="G34:G35"/>
    <mergeCell ref="A58:D58"/>
    <mergeCell ref="A67:A68"/>
    <mergeCell ref="B67:B68"/>
    <mergeCell ref="C67:C68"/>
    <mergeCell ref="D67:D68"/>
    <mergeCell ref="E67:E68"/>
    <mergeCell ref="F67:F68"/>
    <mergeCell ref="G5:G6"/>
    <mergeCell ref="A25:D25"/>
    <mergeCell ref="A34:A35"/>
    <mergeCell ref="B34:B35"/>
    <mergeCell ref="C34:C35"/>
    <mergeCell ref="D34:D35"/>
    <mergeCell ref="E34:E35"/>
    <mergeCell ref="F34:F35"/>
    <mergeCell ref="A1:F2"/>
    <mergeCell ref="A3:F3"/>
    <mergeCell ref="A5:A6"/>
    <mergeCell ref="B5:B6"/>
    <mergeCell ref="C5:C6"/>
    <mergeCell ref="D5:D6"/>
    <mergeCell ref="E5:E6"/>
    <mergeCell ref="F5:F6"/>
  </mergeCells>
  <printOptions horizontalCentered="1" verticalCentered="1"/>
  <pageMargins left="0.19685039370078741" right="0" top="0.15748031496062992" bottom="0" header="0.19685039370078741" footer="0"/>
  <pageSetup paperSize="9" scale="60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Eng - Pricelist 2026</vt:lpstr>
      <vt:lpstr>'Eng - Pricelist 2026'!Print_Area</vt:lpstr>
      <vt:lpstr>'Eng - Pricelist 2026'!Print_Titles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Beverley Parau</dc:creator>
  <cp:lastModifiedBy>Beverley Parau</cp:lastModifiedBy>
  <dcterms:created xsi:type="dcterms:W3CDTF">2026-02-06T09:54:52Z</dcterms:created>
  <dcterms:modified xsi:type="dcterms:W3CDTF">2026-02-06T09:56:19Z</dcterms:modified>
</cp:coreProperties>
</file>